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\Share\Юридический отдел\Андрияшина ЕА\2024\Для исполнения в течение года\Раскрытие информации\3 кв. 2024\"/>
    </mc:Choice>
  </mc:AlternateContent>
  <xr:revisionPtr revIDLastSave="0" documentId="8_{8130CD2D-A6A0-4DD2-BCB0-6606527801DB}" xr6:coauthVersionLast="47" xr6:coauthVersionMax="47" xr10:uidLastSave="{00000000-0000-0000-0000-000000000000}"/>
  <bookViews>
    <workbookView xWindow="-120" yWindow="-120" windowWidth="29040" windowHeight="15840" tabRatio="961" xr2:uid="{00000000-000D-0000-FFFF-FFFF00000000}"/>
  </bookViews>
  <sheets>
    <sheet name="форма" sheetId="1" r:id="rId1"/>
    <sheet name="прил. 1(зонный тариф)" sheetId="2" r:id="rId2"/>
    <sheet name="прил.2 тариф дом.жив." sheetId="14" r:id="rId3"/>
    <sheet name="прил. 3 аб.ежд " sheetId="3" r:id="rId4"/>
    <sheet name="прил 4 аб.раб. дн" sheetId="4" r:id="rId5"/>
    <sheet name="прил 5 аб.по датам" sheetId="5" r:id="rId6"/>
    <sheet name="прил 6 аб. вых. дн." sheetId="8" r:id="rId7"/>
  </sheets>
  <definedNames>
    <definedName name="_xlnm.Print_Area" localSheetId="4">'прил 4 аб.раб. дн'!$A$1:$F$218</definedName>
    <definedName name="_xlnm.Print_Area" localSheetId="5">'прил 5 аб.по датам'!$A$1:$L$218</definedName>
    <definedName name="_xlnm.Print_Area" localSheetId="6">'прил 6 аб. вых. дн.'!$B$1:$AT$28</definedName>
    <definedName name="_xlnm.Print_Area" localSheetId="1">'прил. 1(зонный тариф)'!#REF!</definedName>
    <definedName name="_xlnm.Print_Area" localSheetId="3">'прил. 3 аб.ежд '!$A$1:$G$217</definedName>
    <definedName name="_xlnm.Print_Area" localSheetId="0">форма!$A$1:$F$31</definedName>
  </definedNames>
  <calcPr calcId="191029"/>
</workbook>
</file>

<file path=xl/calcChain.xml><?xml version="1.0" encoding="utf-8"?>
<calcChain xmlns="http://schemas.openxmlformats.org/spreadsheetml/2006/main">
  <c r="M8" i="4" l="1"/>
  <c r="L217" i="3" l="1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H7" i="3"/>
</calcChain>
</file>

<file path=xl/sharedStrings.xml><?xml version="1.0" encoding="utf-8"?>
<sst xmlns="http://schemas.openxmlformats.org/spreadsheetml/2006/main" count="102" uniqueCount="83">
  <si>
    <t>Форма №1</t>
  </si>
  <si>
    <t xml:space="preserve">Форма раскрытия информации о ценах (тарифах) на работы (услуги) работы (услуги) субъектов естественных монополий, в  отношении которых применяется государственное регулирование </t>
  </si>
  <si>
    <t>( наименования субъекта естественной монополии)</t>
  </si>
  <si>
    <t>№ п/п</t>
  </si>
  <si>
    <t>Перечень работ (услуг) субъекта естественной монополии в сфере железнодорожных перевозок, тарифы (ставки сборов и платы) на которые регулируются государством</t>
  </si>
  <si>
    <t>Реквизиты нормативного правового и иного акта федерального органа исполнительной власти по регулированию естественных монополий и (или) органа исполнительной власти субъектов Российской Федерации в области государственного регулирования тарифов, устанавливающие соответсвующие тарифы, сборы и плату</t>
  </si>
  <si>
    <t>Реквизиты нормативного правового и иного акта федерального органа исполнительной власти по регулированию естественных монополий и (или) органа исполнительной власти субъектов Российской Федерации в области государственного регулирования тарифов,определяющие индексацию тарифов, сборов и плату в текущем году</t>
  </si>
  <si>
    <t>Тарифы (ставки сборов и платы), установленные в соответствии с нормативными правовыми и иными актами федерального ограна исполнительной власти по регулированию естественных монополий, органов исполнительной власти субъектов Российской Федерации в области  государственного регулирования тарифов, и сведения об их изменении *</t>
  </si>
  <si>
    <t>Наименование органа исполнительной власти, осуществляющего государственное регулирование</t>
  </si>
  <si>
    <t>1.</t>
  </si>
  <si>
    <t>Грузовые перевозки</t>
  </si>
  <si>
    <t>2.</t>
  </si>
  <si>
    <t>Пассажирские перевозки в дальнем следовании</t>
  </si>
  <si>
    <t>2.1.</t>
  </si>
  <si>
    <t xml:space="preserve"> - по регулируемым работам (услугам)</t>
  </si>
  <si>
    <t xml:space="preserve">3. </t>
  </si>
  <si>
    <t>Пригородные пассажирские перевозки:</t>
  </si>
  <si>
    <t>3.1.</t>
  </si>
  <si>
    <t>- разовые ( на одну поездку в одну сторону)**;</t>
  </si>
  <si>
    <t>3.2.</t>
  </si>
  <si>
    <t>4.</t>
  </si>
  <si>
    <t>Оказание услуг  инфраструктуры при:</t>
  </si>
  <si>
    <t>- грузовых перевозках;</t>
  </si>
  <si>
    <t>- пассажирских перевозках в дальних поездах;</t>
  </si>
  <si>
    <t>- пассажирских перевозках в пригородных поездах.</t>
  </si>
  <si>
    <t>* Тарифы, сборы и плата устанавливаются в виде фиксированных (предельных) ценовых ставок тарифов, сборов и платы. Фиксированные ( предельные) ставки тарифов, сборов и платы могут устанавливаться как в виде абсолютных значений, так и в виде абсолютных знач</t>
  </si>
  <si>
    <t>** Согласно решению органа исполнительной власти субъекта Российской Федерации.</t>
  </si>
  <si>
    <t>*** Субъект естественной монополии указывает тарифы для каждого из вариантов абониментного тарифа.</t>
  </si>
  <si>
    <t>Расстояние, км</t>
  </si>
  <si>
    <t>ТАБЛИЦА</t>
  </si>
  <si>
    <t xml:space="preserve"> стоимости межзонного проезда пассажиров</t>
  </si>
  <si>
    <t xml:space="preserve">в пригородном сообщении по территории Башкирского  региона Куйбышевской железной дороги (в рублях)         </t>
  </si>
  <si>
    <t>полный</t>
  </si>
  <si>
    <t>зоны</t>
  </si>
  <si>
    <t>действительных для проезда во все дни недели "ежедневно",</t>
  </si>
  <si>
    <t>Расстояние, км.</t>
  </si>
  <si>
    <t>Стоимость билета, руб.</t>
  </si>
  <si>
    <t>5 дней</t>
  </si>
  <si>
    <t>10 дней</t>
  </si>
  <si>
    <t>15 дней</t>
  </si>
  <si>
    <t>20 дней</t>
  </si>
  <si>
    <t>25 дней</t>
  </si>
  <si>
    <t>1 месяц</t>
  </si>
  <si>
    <t>действительных для проезда по рабочим дням</t>
  </si>
  <si>
    <t>5 дат</t>
  </si>
  <si>
    <t>6 дат</t>
  </si>
  <si>
    <t>7 дат</t>
  </si>
  <si>
    <t>8 дат</t>
  </si>
  <si>
    <t>9 дат</t>
  </si>
  <si>
    <t>10 дат</t>
  </si>
  <si>
    <t>11 дат</t>
  </si>
  <si>
    <t>12 дат</t>
  </si>
  <si>
    <t>13 дат</t>
  </si>
  <si>
    <t>14 дат</t>
  </si>
  <si>
    <t>15 дат</t>
  </si>
  <si>
    <t>Республика Мордовия</t>
  </si>
  <si>
    <t>Правительство Республики Мордовия</t>
  </si>
  <si>
    <t>- абонементные ( на несколько поездок)***.</t>
  </si>
  <si>
    <t>Таблица</t>
  </si>
  <si>
    <t xml:space="preserve">стоимости межзонного проезда пассажиров в пригородном сообщении </t>
  </si>
  <si>
    <t>Стоимость абонементного билета "выходного дня"</t>
  </si>
  <si>
    <t>для проезда пассажиров пригородным железнодорожным транспортом</t>
  </si>
  <si>
    <t>Таблица стоимости абонементных билетов,</t>
  </si>
  <si>
    <t>(для работников жд транспорта и пассажиров платной категории)</t>
  </si>
  <si>
    <t xml:space="preserve">стоимости  провоза домашних животных  в пригородном сообщении </t>
  </si>
  <si>
    <t>по зонному тарифу</t>
  </si>
  <si>
    <t>Стоимость одной поездки</t>
  </si>
  <si>
    <t>тариф на провоз домашних животных (Приложение 2)</t>
  </si>
  <si>
    <t>1. аб."ежедневно"- Приложение 3</t>
  </si>
  <si>
    <t>2. аб."рабочего дня"- Приложение 4</t>
  </si>
  <si>
    <t>3. аб."по датам"  - Приложение 5</t>
  </si>
  <si>
    <t>4. аб."выходного дня"- Приложение 6</t>
  </si>
  <si>
    <t>Заместитель начальника пассажирского отдела</t>
  </si>
  <si>
    <t>О.Б. Малыгина</t>
  </si>
  <si>
    <t>Исп. Малыгина О.Б.</t>
  </si>
  <si>
    <t>Тел. (347)246-68-14</t>
  </si>
  <si>
    <t xml:space="preserve">действительных  в определенные даты, для проезда пассажиров </t>
  </si>
  <si>
    <t xml:space="preserve">Постановление Правительства Республики Мордовия от 07.06.2024 г.  № 471 </t>
  </si>
  <si>
    <t>30 руб. 00  коп. за одну десятикилометровую зону (Приложение1)</t>
  </si>
  <si>
    <t xml:space="preserve">        на территории Республики Мордовия в зоне обслуживания АО "Башкортостанская ППК" с 01.07.2024г.</t>
  </si>
  <si>
    <t xml:space="preserve">       на территории Республики Мордовия в зоне обслуживания АО "Башкортостанская ППК" с 01.07.2024г.</t>
  </si>
  <si>
    <t>в пригородном сообщении на территории Республики Мордовия АО "Башкортостанская ППК" с 01.07.2024 г</t>
  </si>
  <si>
    <t xml:space="preserve">        на территории Республики Мордовия в зоне обслуживания АО "Башкортостанская ППК" с 01.07.2024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</si>
</sst>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"/>
    <numFmt numFmtId="166" formatCode="0.0"/>
    <numFmt numFmtId="167" formatCode="0.000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Kudriashov"/>
      <charset val="204"/>
    </font>
    <font>
      <sz val="10"/>
      <name val="Arial"/>
      <family val="2"/>
      <charset val="204"/>
    </font>
    <font>
      <sz val="12"/>
      <color theme="1"/>
      <name val="Arial Narrow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</font>
  </fonts>
  <fills count="2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32">
    <xf numFmtId="0" fontId="0" fillId="0" borderId="0"/>
    <xf numFmtId="0" fontId="2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/>
    <xf numFmtId="0" fontId="2" fillId="0" borderId="0"/>
    <xf numFmtId="0" fontId="3" fillId="0" borderId="0"/>
    <xf numFmtId="0" fontId="3" fillId="0" borderId="0"/>
    <xf numFmtId="0" fontId="1" fillId="0" borderId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10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5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10" fillId="10" borderId="17" applyNumberFormat="0" applyAlignment="0" applyProtection="0"/>
    <xf numFmtId="0" fontId="11" fillId="23" borderId="18" applyNumberFormat="0" applyAlignment="0" applyProtection="0"/>
    <xf numFmtId="0" fontId="12" fillId="23" borderId="17" applyNumberFormat="0" applyAlignment="0" applyProtection="0"/>
    <xf numFmtId="0" fontId="13" fillId="0" borderId="19" applyNumberFormat="0" applyFill="0" applyAlignment="0" applyProtection="0"/>
    <xf numFmtId="0" fontId="14" fillId="0" borderId="20" applyNumberFormat="0" applyFill="0" applyAlignment="0" applyProtection="0"/>
    <xf numFmtId="0" fontId="15" fillId="0" borderId="21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22" applyNumberFormat="0" applyFill="0" applyAlignment="0" applyProtection="0"/>
    <xf numFmtId="0" fontId="17" fillId="24" borderId="23" applyNumberFormat="0" applyAlignment="0" applyProtection="0"/>
    <xf numFmtId="0" fontId="18" fillId="0" borderId="0" applyNumberFormat="0" applyFill="0" applyBorder="0" applyAlignment="0" applyProtection="0"/>
    <xf numFmtId="0" fontId="19" fillId="25" borderId="0" applyNumberFormat="0" applyBorder="0" applyAlignment="0" applyProtection="0"/>
    <xf numFmtId="0" fontId="1" fillId="0" borderId="0"/>
    <xf numFmtId="0" fontId="3" fillId="0" borderId="0"/>
    <xf numFmtId="0" fontId="1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25" fillId="0" borderId="0" applyNumberFormat="0" applyFill="0" applyBorder="0">
      <protection locked="0"/>
    </xf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" fillId="0" borderId="0"/>
    <xf numFmtId="0" fontId="7" fillId="0" borderId="0"/>
    <xf numFmtId="0" fontId="3" fillId="0" borderId="0"/>
    <xf numFmtId="0" fontId="2" fillId="0" borderId="0"/>
    <xf numFmtId="0" fontId="1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0" fillId="6" borderId="0" applyNumberFormat="0" applyBorder="0" applyAlignment="0" applyProtection="0"/>
    <xf numFmtId="0" fontId="21" fillId="0" borderId="0" applyNumberFormat="0" applyFill="0" applyBorder="0" applyAlignment="0" applyProtection="0"/>
    <xf numFmtId="0" fontId="3" fillId="26" borderId="2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25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</cellStyleXfs>
  <cellXfs count="153">
    <xf numFmtId="0" fontId="0" fillId="0" borderId="0" xfId="0"/>
    <xf numFmtId="0" fontId="28" fillId="4" borderId="0" xfId="0" applyFont="1" applyFill="1"/>
    <xf numFmtId="0" fontId="27" fillId="0" borderId="32" xfId="1" applyFont="1" applyBorder="1" applyAlignment="1">
      <alignment horizontal="center" vertical="center"/>
    </xf>
    <xf numFmtId="0" fontId="27" fillId="0" borderId="34" xfId="1" applyFont="1" applyBorder="1" applyAlignment="1">
      <alignment horizontal="center" vertical="center"/>
    </xf>
    <xf numFmtId="0" fontId="27" fillId="0" borderId="35" xfId="1" applyFont="1" applyBorder="1" applyAlignment="1">
      <alignment horizontal="center" vertical="center"/>
    </xf>
    <xf numFmtId="0" fontId="27" fillId="0" borderId="36" xfId="1" applyFont="1" applyBorder="1" applyAlignment="1">
      <alignment horizontal="center" vertical="center"/>
    </xf>
    <xf numFmtId="0" fontId="27" fillId="0" borderId="37" xfId="1" applyFont="1" applyBorder="1" applyAlignment="1">
      <alignment horizontal="center" vertical="center"/>
    </xf>
    <xf numFmtId="0" fontId="27" fillId="0" borderId="38" xfId="1" applyFont="1" applyBorder="1" applyAlignment="1">
      <alignment horizontal="center" vertical="center"/>
    </xf>
    <xf numFmtId="0" fontId="27" fillId="0" borderId="40" xfId="1" applyFont="1" applyBorder="1" applyAlignment="1">
      <alignment horizontal="center" vertical="center"/>
    </xf>
    <xf numFmtId="0" fontId="27" fillId="0" borderId="0" xfId="1" applyFont="1" applyAlignment="1">
      <alignment vertical="center"/>
    </xf>
    <xf numFmtId="0" fontId="30" fillId="0" borderId="0" xfId="0" applyFont="1"/>
    <xf numFmtId="0" fontId="27" fillId="0" borderId="0" xfId="1" applyFont="1"/>
    <xf numFmtId="166" fontId="29" fillId="3" borderId="33" xfId="1" applyNumberFormat="1" applyFont="1" applyFill="1" applyBorder="1" applyAlignment="1">
      <alignment horizontal="center" vertical="center"/>
    </xf>
    <xf numFmtId="166" fontId="29" fillId="0" borderId="9" xfId="1" applyNumberFormat="1" applyFont="1" applyBorder="1" applyAlignment="1">
      <alignment horizontal="center" vertical="center"/>
    </xf>
    <xf numFmtId="166" fontId="29" fillId="0" borderId="39" xfId="1" applyNumberFormat="1" applyFont="1" applyBorder="1" applyAlignment="1">
      <alignment horizontal="center" vertical="center"/>
    </xf>
    <xf numFmtId="166" fontId="29" fillId="0" borderId="15" xfId="1" applyNumberFormat="1" applyFont="1" applyBorder="1" applyAlignment="1">
      <alignment horizontal="center" vertical="center"/>
    </xf>
    <xf numFmtId="166" fontId="29" fillId="3" borderId="2" xfId="1" applyNumberFormat="1" applyFont="1" applyFill="1" applyBorder="1" applyAlignment="1">
      <alignment horizontal="center" vertical="center"/>
    </xf>
    <xf numFmtId="166" fontId="29" fillId="0" borderId="2" xfId="1" applyNumberFormat="1" applyFont="1" applyBorder="1" applyAlignment="1">
      <alignment horizontal="center" vertical="center"/>
    </xf>
    <xf numFmtId="166" fontId="29" fillId="0" borderId="16" xfId="1" applyNumberFormat="1" applyFont="1" applyBorder="1" applyAlignment="1">
      <alignment horizontal="center" vertical="center"/>
    </xf>
    <xf numFmtId="166" fontId="29" fillId="0" borderId="27" xfId="1" applyNumberFormat="1" applyFont="1" applyBorder="1" applyAlignment="1">
      <alignment horizontal="center" vertical="center"/>
    </xf>
    <xf numFmtId="166" fontId="29" fillId="0" borderId="30" xfId="1" applyNumberFormat="1" applyFont="1" applyBorder="1" applyAlignment="1">
      <alignment horizontal="center" vertical="center"/>
    </xf>
    <xf numFmtId="166" fontId="29" fillId="3" borderId="28" xfId="1" applyNumberFormat="1" applyFont="1" applyFill="1" applyBorder="1" applyAlignment="1">
      <alignment horizontal="center" vertical="center"/>
    </xf>
    <xf numFmtId="4" fontId="28" fillId="4" borderId="0" xfId="0" applyNumberFormat="1" applyFont="1" applyFill="1"/>
    <xf numFmtId="165" fontId="28" fillId="4" borderId="0" xfId="0" applyNumberFormat="1" applyFont="1" applyFill="1"/>
    <xf numFmtId="0" fontId="28" fillId="4" borderId="2" xfId="15" applyFont="1" applyFill="1" applyBorder="1" applyAlignment="1">
      <alignment horizontal="center"/>
    </xf>
    <xf numFmtId="165" fontId="28" fillId="4" borderId="2" xfId="15" applyNumberFormat="1" applyFont="1" applyFill="1" applyBorder="1" applyAlignment="1">
      <alignment horizontal="center"/>
    </xf>
    <xf numFmtId="0" fontId="28" fillId="27" borderId="2" xfId="15" applyFont="1" applyFill="1" applyBorder="1" applyAlignment="1">
      <alignment horizontal="center"/>
    </xf>
    <xf numFmtId="0" fontId="28" fillId="27" borderId="0" xfId="15" applyFont="1" applyFill="1" applyAlignment="1">
      <alignment horizontal="center"/>
    </xf>
    <xf numFmtId="165" fontId="28" fillId="4" borderId="0" xfId="15" applyNumberFormat="1" applyFont="1" applyFill="1" applyAlignment="1">
      <alignment horizontal="center"/>
    </xf>
    <xf numFmtId="0" fontId="28" fillId="0" borderId="0" xfId="15" applyFont="1"/>
    <xf numFmtId="0" fontId="28" fillId="0" borderId="0" xfId="0" applyFont="1"/>
    <xf numFmtId="4" fontId="28" fillId="28" borderId="0" xfId="0" applyNumberFormat="1" applyFont="1" applyFill="1"/>
    <xf numFmtId="165" fontId="28" fillId="0" borderId="0" xfId="0" applyNumberFormat="1" applyFont="1"/>
    <xf numFmtId="0" fontId="33" fillId="0" borderId="0" xfId="0" applyFont="1"/>
    <xf numFmtId="0" fontId="6" fillId="0" borderId="0" xfId="0" applyFont="1" applyAlignment="1">
      <alignment vertical="center"/>
    </xf>
    <xf numFmtId="0" fontId="27" fillId="0" borderId="29" xfId="1" applyFont="1" applyBorder="1" applyAlignment="1">
      <alignment horizontal="center" vertical="center"/>
    </xf>
    <xf numFmtId="0" fontId="28" fillId="0" borderId="0" xfId="76" applyFont="1"/>
    <xf numFmtId="0" fontId="30" fillId="0" borderId="0" xfId="76" applyFont="1"/>
    <xf numFmtId="0" fontId="27" fillId="0" borderId="2" xfId="1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" fontId="29" fillId="3" borderId="2" xfId="1" applyNumberFormat="1" applyFont="1" applyFill="1" applyBorder="1" applyAlignment="1">
      <alignment horizontal="center" vertical="center"/>
    </xf>
    <xf numFmtId="1" fontId="29" fillId="0" borderId="2" xfId="1" applyNumberFormat="1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30" fillId="0" borderId="0" xfId="15" applyFont="1"/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0" borderId="2" xfId="0" applyFont="1" applyBorder="1" applyAlignment="1">
      <alignment horizontal="center" vertical="center"/>
    </xf>
    <xf numFmtId="0" fontId="30" fillId="27" borderId="0" xfId="0" applyFont="1" applyFill="1" applyAlignment="1">
      <alignment vertical="center"/>
    </xf>
    <xf numFmtId="0" fontId="28" fillId="27" borderId="0" xfId="0" applyFont="1" applyFill="1" applyAlignment="1">
      <alignment vertical="center"/>
    </xf>
    <xf numFmtId="0" fontId="30" fillId="4" borderId="0" xfId="0" applyFont="1" applyFill="1" applyAlignment="1">
      <alignment horizontal="center" vertical="center"/>
    </xf>
    <xf numFmtId="3" fontId="30" fillId="4" borderId="0" xfId="0" applyNumberFormat="1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2" fontId="30" fillId="0" borderId="0" xfId="0" applyNumberFormat="1" applyFont="1"/>
    <xf numFmtId="167" fontId="34" fillId="0" borderId="0" xfId="0" applyNumberFormat="1" applyFont="1"/>
    <xf numFmtId="2" fontId="30" fillId="27" borderId="0" xfId="0" applyNumberFormat="1" applyFont="1" applyFill="1"/>
    <xf numFmtId="0" fontId="33" fillId="27" borderId="0" xfId="0" applyFont="1" applyFill="1"/>
    <xf numFmtId="0" fontId="33" fillId="4" borderId="0" xfId="0" applyFont="1" applyFill="1"/>
    <xf numFmtId="4" fontId="28" fillId="4" borderId="0" xfId="15" applyNumberFormat="1" applyFont="1" applyFill="1" applyAlignment="1">
      <alignment horizontal="center" vertical="center" wrapText="1"/>
    </xf>
    <xf numFmtId="0" fontId="28" fillId="4" borderId="0" xfId="0" applyFont="1" applyFill="1" applyAlignment="1">
      <alignment wrapText="1" shrinkToFit="1"/>
    </xf>
    <xf numFmtId="165" fontId="28" fillId="4" borderId="0" xfId="0" applyNumberFormat="1" applyFont="1" applyFill="1" applyAlignment="1">
      <alignment wrapText="1" shrinkToFit="1"/>
    </xf>
    <xf numFmtId="167" fontId="34" fillId="4" borderId="0" xfId="0" applyNumberFormat="1" applyFont="1" applyFill="1"/>
    <xf numFmtId="9" fontId="28" fillId="4" borderId="0" xfId="108" applyFont="1" applyFill="1"/>
    <xf numFmtId="2" fontId="28" fillId="4" borderId="0" xfId="0" applyNumberFormat="1" applyFont="1" applyFill="1"/>
    <xf numFmtId="2" fontId="28" fillId="27" borderId="0" xfId="0" applyNumberFormat="1" applyFont="1" applyFill="1"/>
    <xf numFmtId="165" fontId="28" fillId="27" borderId="0" xfId="0" applyNumberFormat="1" applyFont="1" applyFill="1"/>
    <xf numFmtId="0" fontId="28" fillId="27" borderId="0" xfId="0" applyFont="1" applyFill="1"/>
    <xf numFmtId="9" fontId="28" fillId="27" borderId="0" xfId="108" applyFont="1" applyFill="1"/>
    <xf numFmtId="166" fontId="29" fillId="0" borderId="0" xfId="1" applyNumberFormat="1" applyFont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right"/>
    </xf>
    <xf numFmtId="0" fontId="35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/>
    </xf>
    <xf numFmtId="0" fontId="35" fillId="0" borderId="2" xfId="0" applyFont="1" applyBorder="1"/>
    <xf numFmtId="0" fontId="35" fillId="0" borderId="2" xfId="0" applyFont="1" applyBorder="1" applyAlignment="1">
      <alignment wrapText="1"/>
    </xf>
    <xf numFmtId="49" fontId="35" fillId="0" borderId="2" xfId="0" applyNumberFormat="1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top" wrapText="1"/>
    </xf>
    <xf numFmtId="0" fontId="35" fillId="0" borderId="3" xfId="0" applyFont="1" applyBorder="1"/>
    <xf numFmtId="0" fontId="30" fillId="0" borderId="2" xfId="0" applyFont="1" applyBorder="1" applyAlignment="1">
      <alignment horizontal="left" vertical="center" wrapText="1"/>
    </xf>
    <xf numFmtId="0" fontId="35" fillId="0" borderId="6" xfId="0" applyFont="1" applyBorder="1"/>
    <xf numFmtId="0" fontId="35" fillId="0" borderId="9" xfId="0" applyFont="1" applyBorder="1"/>
    <xf numFmtId="0" fontId="35" fillId="0" borderId="9" xfId="0" applyFont="1" applyBorder="1" applyAlignment="1">
      <alignment horizontal="center"/>
    </xf>
    <xf numFmtId="49" fontId="35" fillId="0" borderId="9" xfId="0" applyNumberFormat="1" applyFont="1" applyBorder="1" applyAlignment="1">
      <alignment horizontal="left" vertical="center" wrapText="1"/>
    </xf>
    <xf numFmtId="0" fontId="35" fillId="0" borderId="1" xfId="0" applyFont="1" applyBorder="1"/>
    <xf numFmtId="0" fontId="36" fillId="0" borderId="0" xfId="0" applyFont="1" applyAlignment="1">
      <alignment horizontal="center"/>
    </xf>
    <xf numFmtId="0" fontId="27" fillId="0" borderId="0" xfId="1" applyFont="1" applyAlignment="1">
      <alignment horizontal="center" vertical="center"/>
    </xf>
    <xf numFmtId="0" fontId="31" fillId="0" borderId="0" xfId="15" applyFont="1" applyAlignment="1">
      <alignment horizontal="left"/>
    </xf>
    <xf numFmtId="0" fontId="31" fillId="0" borderId="0" xfId="15" applyFont="1"/>
    <xf numFmtId="0" fontId="30" fillId="4" borderId="0" xfId="15" applyFont="1" applyFill="1"/>
    <xf numFmtId="0" fontId="28" fillId="0" borderId="0" xfId="15" applyFont="1" applyAlignment="1">
      <alignment vertical="center"/>
    </xf>
    <xf numFmtId="0" fontId="33" fillId="28" borderId="0" xfId="0" applyFont="1" applyFill="1"/>
    <xf numFmtId="0" fontId="33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0" fontId="30" fillId="4" borderId="2" xfId="15" applyFont="1" applyFill="1" applyBorder="1" applyAlignment="1">
      <alignment horizontal="center" vertical="center" wrapText="1"/>
    </xf>
    <xf numFmtId="0" fontId="30" fillId="0" borderId="2" xfId="15" applyFont="1" applyBorder="1" applyAlignment="1">
      <alignment horizontal="center" vertical="center" wrapText="1"/>
    </xf>
    <xf numFmtId="166" fontId="29" fillId="3" borderId="12" xfId="1" applyNumberFormat="1" applyFont="1" applyFill="1" applyBorder="1" applyAlignment="1">
      <alignment horizontal="center" vertical="center"/>
    </xf>
    <xf numFmtId="166" fontId="29" fillId="0" borderId="13" xfId="1" applyNumberFormat="1" applyFont="1" applyBorder="1" applyAlignment="1">
      <alignment horizontal="center" vertical="center"/>
    </xf>
    <xf numFmtId="166" fontId="29" fillId="0" borderId="14" xfId="1" applyNumberFormat="1" applyFont="1" applyBorder="1" applyAlignment="1">
      <alignment horizontal="center" vertical="center"/>
    </xf>
    <xf numFmtId="3" fontId="30" fillId="0" borderId="2" xfId="33" applyNumberFormat="1" applyFont="1" applyBorder="1" applyAlignment="1">
      <alignment horizontal="center" vertical="center"/>
    </xf>
    <xf numFmtId="0" fontId="30" fillId="0" borderId="2" xfId="33" applyFont="1" applyBorder="1" applyAlignment="1">
      <alignment horizontal="center" vertical="center"/>
    </xf>
    <xf numFmtId="3" fontId="30" fillId="27" borderId="2" xfId="33" applyNumberFormat="1" applyFont="1" applyFill="1" applyBorder="1" applyAlignment="1">
      <alignment horizontal="center" vertical="center"/>
    </xf>
    <xf numFmtId="0" fontId="30" fillId="27" borderId="2" xfId="33" applyFont="1" applyFill="1" applyBorder="1" applyAlignment="1">
      <alignment horizontal="center" vertical="center"/>
    </xf>
    <xf numFmtId="3" fontId="30" fillId="0" borderId="2" xfId="15" applyNumberFormat="1" applyFont="1" applyBorder="1" applyAlignment="1">
      <alignment horizontal="center"/>
    </xf>
    <xf numFmtId="0" fontId="30" fillId="0" borderId="2" xfId="15" applyFont="1" applyBorder="1" applyAlignment="1">
      <alignment horizontal="center"/>
    </xf>
    <xf numFmtId="0" fontId="28" fillId="4" borderId="0" xfId="15" applyFont="1" applyFill="1"/>
    <xf numFmtId="0" fontId="32" fillId="0" borderId="2" xfId="15" applyFont="1" applyBorder="1" applyAlignment="1">
      <alignment horizontal="center"/>
    </xf>
    <xf numFmtId="0" fontId="32" fillId="0" borderId="0" xfId="0" applyFont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5" fillId="0" borderId="0" xfId="0" applyFont="1" applyAlignment="1">
      <alignment horizontal="center"/>
    </xf>
    <xf numFmtId="49" fontId="35" fillId="0" borderId="4" xfId="0" applyNumberFormat="1" applyFont="1" applyBorder="1" applyAlignment="1">
      <alignment horizontal="left" vertical="center" wrapText="1"/>
    </xf>
    <xf numFmtId="49" fontId="35" fillId="0" borderId="7" xfId="0" applyNumberFormat="1" applyFont="1" applyBorder="1" applyAlignment="1">
      <alignment horizontal="left" vertical="center" wrapText="1"/>
    </xf>
    <xf numFmtId="49" fontId="35" fillId="0" borderId="10" xfId="0" applyNumberFormat="1" applyFont="1" applyBorder="1" applyAlignment="1">
      <alignment horizontal="left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49" fontId="35" fillId="0" borderId="2" xfId="0" applyNumberFormat="1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 shrinkToFit="1"/>
    </xf>
    <xf numFmtId="0" fontId="35" fillId="0" borderId="9" xfId="0" applyFont="1" applyBorder="1" applyAlignment="1">
      <alignment horizontal="center" vertical="center" wrapText="1" shrinkToFit="1"/>
    </xf>
    <xf numFmtId="0" fontId="35" fillId="0" borderId="0" xfId="0" applyFont="1" applyAlignment="1">
      <alignment horizontal="left" wrapText="1"/>
    </xf>
    <xf numFmtId="0" fontId="35" fillId="0" borderId="0" xfId="0" applyFont="1" applyAlignment="1">
      <alignment horizont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29" fillId="0" borderId="0" xfId="1" applyFont="1" applyAlignment="1">
      <alignment horizontal="center"/>
    </xf>
    <xf numFmtId="0" fontId="29" fillId="0" borderId="41" xfId="1" applyFont="1" applyBorder="1" applyAlignment="1">
      <alignment horizontal="center"/>
    </xf>
    <xf numFmtId="0" fontId="30" fillId="4" borderId="0" xfId="15" applyFont="1" applyFill="1" applyAlignment="1">
      <alignment horizontal="center"/>
    </xf>
    <xf numFmtId="0" fontId="30" fillId="4" borderId="0" xfId="15" applyFont="1" applyFill="1" applyAlignment="1">
      <alignment horizontal="center" wrapText="1"/>
    </xf>
    <xf numFmtId="0" fontId="31" fillId="4" borderId="1" xfId="15" applyFont="1" applyFill="1" applyBorder="1" applyAlignment="1">
      <alignment horizontal="center"/>
    </xf>
    <xf numFmtId="0" fontId="30" fillId="4" borderId="2" xfId="15" applyFont="1" applyFill="1" applyBorder="1" applyAlignment="1">
      <alignment horizontal="center" vertical="center" wrapText="1"/>
    </xf>
    <xf numFmtId="0" fontId="30" fillId="4" borderId="26" xfId="0" applyFont="1" applyFill="1" applyBorder="1" applyAlignment="1">
      <alignment horizontal="center"/>
    </xf>
    <xf numFmtId="0" fontId="30" fillId="4" borderId="31" xfId="0" applyFont="1" applyFill="1" applyBorder="1" applyAlignment="1">
      <alignment horizontal="center"/>
    </xf>
    <xf numFmtId="0" fontId="30" fillId="0" borderId="0" xfId="15" applyFont="1" applyAlignment="1">
      <alignment horizontal="center"/>
    </xf>
    <xf numFmtId="0" fontId="30" fillId="0" borderId="0" xfId="15" applyFont="1" applyAlignment="1">
      <alignment horizontal="center" vertical="center" wrapText="1"/>
    </xf>
    <xf numFmtId="0" fontId="31" fillId="0" borderId="1" xfId="15" applyFont="1" applyBorder="1" applyAlignment="1">
      <alignment horizontal="center"/>
    </xf>
    <xf numFmtId="0" fontId="30" fillId="0" borderId="2" xfId="15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/>
    </xf>
    <xf numFmtId="0" fontId="31" fillId="0" borderId="0" xfId="15" applyFont="1" applyAlignment="1">
      <alignment horizontal="left"/>
    </xf>
    <xf numFmtId="0" fontId="30" fillId="0" borderId="0" xfId="0" applyFont="1" applyAlignment="1">
      <alignment horizontal="center" vertical="center" wrapText="1" shrinkToFit="1"/>
    </xf>
    <xf numFmtId="0" fontId="30" fillId="0" borderId="2" xfId="0" applyFont="1" applyBorder="1" applyAlignment="1">
      <alignment horizontal="center" vertical="center" wrapText="1" shrinkToFit="1"/>
    </xf>
    <xf numFmtId="0" fontId="30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32">
    <cellStyle name="20% - Акцент1 2" xfId="53" xr:uid="{00000000-0005-0000-0000-000000000000}"/>
    <cellStyle name="20% - Акцент2 2" xfId="52" xr:uid="{00000000-0005-0000-0000-000001000000}"/>
    <cellStyle name="20% - Акцент3 2" xfId="51" xr:uid="{00000000-0005-0000-0000-000002000000}"/>
    <cellStyle name="20% - Акцент4 2" xfId="50" xr:uid="{00000000-0005-0000-0000-000003000000}"/>
    <cellStyle name="20% - Акцент5 2" xfId="49" xr:uid="{00000000-0005-0000-0000-000004000000}"/>
    <cellStyle name="20% - Акцент6 2" xfId="32" xr:uid="{00000000-0005-0000-0000-000005000000}"/>
    <cellStyle name="40% - Акцент1 2" xfId="36" xr:uid="{00000000-0005-0000-0000-000006000000}"/>
    <cellStyle name="40% - Акцент2 2" xfId="37" xr:uid="{00000000-0005-0000-0000-000007000000}"/>
    <cellStyle name="40% - Акцент3 2" xfId="38" xr:uid="{00000000-0005-0000-0000-000008000000}"/>
    <cellStyle name="40% - Акцент4 2" xfId="39" xr:uid="{00000000-0005-0000-0000-000009000000}"/>
    <cellStyle name="40% - Акцент5 2" xfId="40" xr:uid="{00000000-0005-0000-0000-00000A000000}"/>
    <cellStyle name="40% - Акцент6 2" xfId="44" xr:uid="{00000000-0005-0000-0000-00000B000000}"/>
    <cellStyle name="60% - Акцент1 2" xfId="45" xr:uid="{00000000-0005-0000-0000-00000C000000}"/>
    <cellStyle name="60% - Акцент2 2" xfId="46" xr:uid="{00000000-0005-0000-0000-00000D000000}"/>
    <cellStyle name="60% - Акцент3 2" xfId="47" xr:uid="{00000000-0005-0000-0000-00000E000000}"/>
    <cellStyle name="60% - Акцент4 2" xfId="48" xr:uid="{00000000-0005-0000-0000-00000F000000}"/>
    <cellStyle name="60% - Акцент5 2" xfId="54" xr:uid="{00000000-0005-0000-0000-000010000000}"/>
    <cellStyle name="60% - Акцент6 2" xfId="55" xr:uid="{00000000-0005-0000-0000-000011000000}"/>
    <cellStyle name="Normal 2" xfId="125" xr:uid="{00000000-0005-0000-0000-000012000000}"/>
    <cellStyle name="Акцент1 2" xfId="56" xr:uid="{00000000-0005-0000-0000-000013000000}"/>
    <cellStyle name="Акцент2 2" xfId="57" xr:uid="{00000000-0005-0000-0000-000014000000}"/>
    <cellStyle name="Акцент3 2" xfId="58" xr:uid="{00000000-0005-0000-0000-000015000000}"/>
    <cellStyle name="Акцент4 2" xfId="59" xr:uid="{00000000-0005-0000-0000-000016000000}"/>
    <cellStyle name="Акцент5 2" xfId="60" xr:uid="{00000000-0005-0000-0000-000017000000}"/>
    <cellStyle name="Акцент6 2" xfId="61" xr:uid="{00000000-0005-0000-0000-000018000000}"/>
    <cellStyle name="Ввод  2" xfId="62" xr:uid="{00000000-0005-0000-0000-000019000000}"/>
    <cellStyle name="Вывод 2" xfId="63" xr:uid="{00000000-0005-0000-0000-00001A000000}"/>
    <cellStyle name="Вычисление 2" xfId="64" xr:uid="{00000000-0005-0000-0000-00001B000000}"/>
    <cellStyle name="Заголовок 1 2" xfId="65" xr:uid="{00000000-0005-0000-0000-00001C000000}"/>
    <cellStyle name="Заголовок 2 2" xfId="66" xr:uid="{00000000-0005-0000-0000-00001D000000}"/>
    <cellStyle name="Заголовок 3 2" xfId="67" xr:uid="{00000000-0005-0000-0000-00001E000000}"/>
    <cellStyle name="Заголовок 4 2" xfId="68" xr:uid="{00000000-0005-0000-0000-00001F000000}"/>
    <cellStyle name="Итог 2" xfId="69" xr:uid="{00000000-0005-0000-0000-000020000000}"/>
    <cellStyle name="Контрольная ячейка 2" xfId="70" xr:uid="{00000000-0005-0000-0000-000021000000}"/>
    <cellStyle name="Название 2" xfId="71" xr:uid="{00000000-0005-0000-0000-000022000000}"/>
    <cellStyle name="Нейтральный 2" xfId="72" xr:uid="{00000000-0005-0000-0000-000023000000}"/>
    <cellStyle name="Обычный" xfId="0" builtinId="0"/>
    <cellStyle name="Обычный 10" xfId="33" xr:uid="{00000000-0005-0000-0000-000025000000}"/>
    <cellStyle name="Обычный 10 2" xfId="74" xr:uid="{00000000-0005-0000-0000-000026000000}"/>
    <cellStyle name="Обычный 10 3" xfId="75" xr:uid="{00000000-0005-0000-0000-000027000000}"/>
    <cellStyle name="Обычный 10 4" xfId="76" xr:uid="{00000000-0005-0000-0000-000028000000}"/>
    <cellStyle name="Обычный 10 4 2" xfId="77" xr:uid="{00000000-0005-0000-0000-000029000000}"/>
    <cellStyle name="Обычный 10 5" xfId="73" xr:uid="{00000000-0005-0000-0000-00002A000000}"/>
    <cellStyle name="Обычный 11" xfId="34" xr:uid="{00000000-0005-0000-0000-00002B000000}"/>
    <cellStyle name="Обычный 11 2" xfId="79" xr:uid="{00000000-0005-0000-0000-00002C000000}"/>
    <cellStyle name="Обычный 11 2 2" xfId="80" xr:uid="{00000000-0005-0000-0000-00002D000000}"/>
    <cellStyle name="Обычный 11 3" xfId="81" xr:uid="{00000000-0005-0000-0000-00002E000000}"/>
    <cellStyle name="Обычный 11 4" xfId="78" xr:uid="{00000000-0005-0000-0000-00002F000000}"/>
    <cellStyle name="Обычный 12" xfId="35" xr:uid="{00000000-0005-0000-0000-000030000000}"/>
    <cellStyle name="Обычный 13" xfId="82" xr:uid="{00000000-0005-0000-0000-000031000000}"/>
    <cellStyle name="Обычный 14" xfId="131" xr:uid="{00000000-0005-0000-0000-000032000000}"/>
    <cellStyle name="Обычный 2" xfId="3" xr:uid="{00000000-0005-0000-0000-000033000000}"/>
    <cellStyle name="Обычный 2 2" xfId="4" xr:uid="{00000000-0005-0000-0000-000034000000}"/>
    <cellStyle name="Обычный 2 2 2" xfId="26" xr:uid="{00000000-0005-0000-0000-000035000000}"/>
    <cellStyle name="Обычный 2 2 3" xfId="84" xr:uid="{00000000-0005-0000-0000-000036000000}"/>
    <cellStyle name="Обычный 2 2 4" xfId="85" xr:uid="{00000000-0005-0000-0000-000037000000}"/>
    <cellStyle name="Обычный 2 2 5" xfId="83" xr:uid="{00000000-0005-0000-0000-000038000000}"/>
    <cellStyle name="Обычный 2 3" xfId="5" xr:uid="{00000000-0005-0000-0000-000039000000}"/>
    <cellStyle name="Обычный 2 3 2" xfId="6" xr:uid="{00000000-0005-0000-0000-00003A000000}"/>
    <cellStyle name="Обычный 2 3 3" xfId="7" xr:uid="{00000000-0005-0000-0000-00003B000000}"/>
    <cellStyle name="Обычный 2 3 3 2" xfId="86" xr:uid="{00000000-0005-0000-0000-00003C000000}"/>
    <cellStyle name="Обычный 2 3 3 2 2" xfId="87" xr:uid="{00000000-0005-0000-0000-00003D000000}"/>
    <cellStyle name="Обычный 2 4" xfId="8" xr:uid="{00000000-0005-0000-0000-00003E000000}"/>
    <cellStyle name="Обычный 2 5" xfId="88" xr:uid="{00000000-0005-0000-0000-00003F000000}"/>
    <cellStyle name="Обычный 2 6" xfId="89" xr:uid="{00000000-0005-0000-0000-000040000000}"/>
    <cellStyle name="Обычный 2 6 2" xfId="90" xr:uid="{00000000-0005-0000-0000-000041000000}"/>
    <cellStyle name="Обычный 2 7" xfId="91" xr:uid="{00000000-0005-0000-0000-000042000000}"/>
    <cellStyle name="Обычный 2 8" xfId="126" xr:uid="{00000000-0005-0000-0000-000043000000}"/>
    <cellStyle name="Обычный 3" xfId="9" xr:uid="{00000000-0005-0000-0000-000044000000}"/>
    <cellStyle name="Обычный 3 2" xfId="10" xr:uid="{00000000-0005-0000-0000-000045000000}"/>
    <cellStyle name="Обычный 3 2 2" xfId="127" xr:uid="{00000000-0005-0000-0000-000046000000}"/>
    <cellStyle name="Обычный 3 3" xfId="11" xr:uid="{00000000-0005-0000-0000-000047000000}"/>
    <cellStyle name="Обычный 3 3 2" xfId="92" xr:uid="{00000000-0005-0000-0000-000048000000}"/>
    <cellStyle name="Обычный 3 3 2 2" xfId="93" xr:uid="{00000000-0005-0000-0000-000049000000}"/>
    <cellStyle name="Обычный 3 4" xfId="94" xr:uid="{00000000-0005-0000-0000-00004A000000}"/>
    <cellStyle name="Обычный 4" xfId="12" xr:uid="{00000000-0005-0000-0000-00004B000000}"/>
    <cellStyle name="Обычный 4 2" xfId="13" xr:uid="{00000000-0005-0000-0000-00004C000000}"/>
    <cellStyle name="Обычный 4 2 2" xfId="128" xr:uid="{00000000-0005-0000-0000-00004D000000}"/>
    <cellStyle name="Обычный 4 3" xfId="27" xr:uid="{00000000-0005-0000-0000-00004E000000}"/>
    <cellStyle name="Обычный 5" xfId="14" xr:uid="{00000000-0005-0000-0000-00004F000000}"/>
    <cellStyle name="Обычный 5 2" xfId="28" xr:uid="{00000000-0005-0000-0000-000050000000}"/>
    <cellStyle name="Обычный 5 3" xfId="95" xr:uid="{00000000-0005-0000-0000-000051000000}"/>
    <cellStyle name="Обычный 6" xfId="2" xr:uid="{00000000-0005-0000-0000-000052000000}"/>
    <cellStyle name="Обычный 6 2" xfId="29" xr:uid="{00000000-0005-0000-0000-000053000000}"/>
    <cellStyle name="Обычный 6 2 2" xfId="129" xr:uid="{00000000-0005-0000-0000-000054000000}"/>
    <cellStyle name="Обычный 6 3" xfId="96" xr:uid="{00000000-0005-0000-0000-000055000000}"/>
    <cellStyle name="Обычный 6 3 2" xfId="97" xr:uid="{00000000-0005-0000-0000-000056000000}"/>
    <cellStyle name="Обычный 7" xfId="25" xr:uid="{00000000-0005-0000-0000-000057000000}"/>
    <cellStyle name="Обычный 7 2" xfId="41" xr:uid="{00000000-0005-0000-0000-000058000000}"/>
    <cellStyle name="Обычный 7 3" xfId="98" xr:uid="{00000000-0005-0000-0000-000059000000}"/>
    <cellStyle name="Обычный 7 3 2" xfId="99" xr:uid="{00000000-0005-0000-0000-00005A000000}"/>
    <cellStyle name="Обычный 7 4" xfId="100" xr:uid="{00000000-0005-0000-0000-00005B000000}"/>
    <cellStyle name="Обычный 8" xfId="42" xr:uid="{00000000-0005-0000-0000-00005C000000}"/>
    <cellStyle name="Обычный 8 2" xfId="102" xr:uid="{00000000-0005-0000-0000-00005D000000}"/>
    <cellStyle name="Обычный 8 3" xfId="101" xr:uid="{00000000-0005-0000-0000-00005E000000}"/>
    <cellStyle name="Обычный 9" xfId="43" xr:uid="{00000000-0005-0000-0000-00005F000000}"/>
    <cellStyle name="Обычный 9 2" xfId="130" xr:uid="{00000000-0005-0000-0000-000060000000}"/>
    <cellStyle name="Обычный_абон. Башкирия" xfId="15" xr:uid="{00000000-0005-0000-0000-000061000000}"/>
    <cellStyle name="Обычный_Тарифы" xfId="1" xr:uid="{00000000-0005-0000-0000-000062000000}"/>
    <cellStyle name="Плохой 2" xfId="103" xr:uid="{00000000-0005-0000-0000-000063000000}"/>
    <cellStyle name="Пояснение 2" xfId="104" xr:uid="{00000000-0005-0000-0000-000064000000}"/>
    <cellStyle name="Примечание 2" xfId="105" xr:uid="{00000000-0005-0000-0000-000065000000}"/>
    <cellStyle name="Процентный 2" xfId="16" xr:uid="{00000000-0005-0000-0000-000066000000}"/>
    <cellStyle name="Процентный 2 2" xfId="17" xr:uid="{00000000-0005-0000-0000-000067000000}"/>
    <cellStyle name="Процентный 2 2 2" xfId="106" xr:uid="{00000000-0005-0000-0000-000068000000}"/>
    <cellStyle name="Процентный 2 2 2 2" xfId="107" xr:uid="{00000000-0005-0000-0000-000069000000}"/>
    <cellStyle name="Процентный 2 3" xfId="30" xr:uid="{00000000-0005-0000-0000-00006A000000}"/>
    <cellStyle name="Процентный 2 3 2" xfId="108" xr:uid="{00000000-0005-0000-0000-00006B000000}"/>
    <cellStyle name="Процентный 2 4" xfId="109" xr:uid="{00000000-0005-0000-0000-00006C000000}"/>
    <cellStyle name="Процентный 3" xfId="18" xr:uid="{00000000-0005-0000-0000-00006D000000}"/>
    <cellStyle name="Процентный 3 2" xfId="19" xr:uid="{00000000-0005-0000-0000-00006E000000}"/>
    <cellStyle name="Процентный 3 2 2" xfId="111" xr:uid="{00000000-0005-0000-0000-00006F000000}"/>
    <cellStyle name="Процентный 3 2 3" xfId="112" xr:uid="{00000000-0005-0000-0000-000070000000}"/>
    <cellStyle name="Процентный 3 2 4" xfId="110" xr:uid="{00000000-0005-0000-0000-000071000000}"/>
    <cellStyle name="Процентный 3 3" xfId="113" xr:uid="{00000000-0005-0000-0000-000072000000}"/>
    <cellStyle name="Процентный 3 3 2" xfId="114" xr:uid="{00000000-0005-0000-0000-000073000000}"/>
    <cellStyle name="Процентный 4" xfId="20" xr:uid="{00000000-0005-0000-0000-000074000000}"/>
    <cellStyle name="Процентный 4 2" xfId="31" xr:uid="{00000000-0005-0000-0000-000075000000}"/>
    <cellStyle name="Процентный 5" xfId="21" xr:uid="{00000000-0005-0000-0000-000076000000}"/>
    <cellStyle name="Процентный 5 2" xfId="22" xr:uid="{00000000-0005-0000-0000-000077000000}"/>
    <cellStyle name="Процентный 5 2 2" xfId="116" xr:uid="{00000000-0005-0000-0000-000078000000}"/>
    <cellStyle name="Процентный 5 2 3" xfId="117" xr:uid="{00000000-0005-0000-0000-000079000000}"/>
    <cellStyle name="Процентный 5 2 4" xfId="115" xr:uid="{00000000-0005-0000-0000-00007A000000}"/>
    <cellStyle name="Процентный 5 3" xfId="118" xr:uid="{00000000-0005-0000-0000-00007B000000}"/>
    <cellStyle name="Процентный 5 3 2" xfId="119" xr:uid="{00000000-0005-0000-0000-00007C000000}"/>
    <cellStyle name="Процентный 6" xfId="23" xr:uid="{00000000-0005-0000-0000-00007D000000}"/>
    <cellStyle name="Процентный 6 2" xfId="120" xr:uid="{00000000-0005-0000-0000-00007E000000}"/>
    <cellStyle name="Процентный 6 2 2" xfId="121" xr:uid="{00000000-0005-0000-0000-00007F000000}"/>
    <cellStyle name="Связанная ячейка 2" xfId="122" xr:uid="{00000000-0005-0000-0000-000080000000}"/>
    <cellStyle name="Текст предупреждения 2" xfId="123" xr:uid="{00000000-0005-0000-0000-000081000000}"/>
    <cellStyle name="Финансовый 2" xfId="24" xr:uid="{00000000-0005-0000-0000-000082000000}"/>
    <cellStyle name="Хороший 2" xfId="124" xr:uid="{00000000-0005-0000-0000-00008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view="pageBreakPreview" zoomScaleNormal="100" zoomScaleSheetLayoutView="100" workbookViewId="0">
      <selection activeCell="E16" sqref="E16"/>
    </sheetView>
  </sheetViews>
  <sheetFormatPr defaultRowHeight="15.75"/>
  <cols>
    <col min="1" max="1" width="4" style="74" customWidth="1"/>
    <col min="2" max="2" width="30" style="74" customWidth="1"/>
    <col min="3" max="3" width="36.7109375" style="74" customWidth="1"/>
    <col min="4" max="4" width="38.85546875" style="74" customWidth="1"/>
    <col min="5" max="5" width="48.140625" style="74" customWidth="1"/>
    <col min="6" max="6" width="27.42578125" style="74" customWidth="1"/>
    <col min="7" max="7" width="22.7109375" style="74" customWidth="1"/>
    <col min="8" max="256" width="9.140625" style="74"/>
    <col min="257" max="257" width="4" style="74" customWidth="1"/>
    <col min="258" max="258" width="30" style="74" customWidth="1"/>
    <col min="259" max="259" width="36.7109375" style="74" customWidth="1"/>
    <col min="260" max="260" width="38.85546875" style="74" customWidth="1"/>
    <col min="261" max="261" width="48.140625" style="74" customWidth="1"/>
    <col min="262" max="262" width="27.42578125" style="74" customWidth="1"/>
    <col min="263" max="263" width="22.7109375" style="74" customWidth="1"/>
    <col min="264" max="512" width="9.140625" style="74"/>
    <col min="513" max="513" width="4" style="74" customWidth="1"/>
    <col min="514" max="514" width="30" style="74" customWidth="1"/>
    <col min="515" max="515" width="36.7109375" style="74" customWidth="1"/>
    <col min="516" max="516" width="38.85546875" style="74" customWidth="1"/>
    <col min="517" max="517" width="48.140625" style="74" customWidth="1"/>
    <col min="518" max="518" width="27.42578125" style="74" customWidth="1"/>
    <col min="519" max="519" width="22.7109375" style="74" customWidth="1"/>
    <col min="520" max="768" width="9.140625" style="74"/>
    <col min="769" max="769" width="4" style="74" customWidth="1"/>
    <col min="770" max="770" width="30" style="74" customWidth="1"/>
    <col min="771" max="771" width="36.7109375" style="74" customWidth="1"/>
    <col min="772" max="772" width="38.85546875" style="74" customWidth="1"/>
    <col min="773" max="773" width="48.140625" style="74" customWidth="1"/>
    <col min="774" max="774" width="27.42578125" style="74" customWidth="1"/>
    <col min="775" max="775" width="22.7109375" style="74" customWidth="1"/>
    <col min="776" max="1024" width="9.140625" style="74"/>
    <col min="1025" max="1025" width="4" style="74" customWidth="1"/>
    <col min="1026" max="1026" width="30" style="74" customWidth="1"/>
    <col min="1027" max="1027" width="36.7109375" style="74" customWidth="1"/>
    <col min="1028" max="1028" width="38.85546875" style="74" customWidth="1"/>
    <col min="1029" max="1029" width="48.140625" style="74" customWidth="1"/>
    <col min="1030" max="1030" width="27.42578125" style="74" customWidth="1"/>
    <col min="1031" max="1031" width="22.7109375" style="74" customWidth="1"/>
    <col min="1032" max="1280" width="9.140625" style="74"/>
    <col min="1281" max="1281" width="4" style="74" customWidth="1"/>
    <col min="1282" max="1282" width="30" style="74" customWidth="1"/>
    <col min="1283" max="1283" width="36.7109375" style="74" customWidth="1"/>
    <col min="1284" max="1284" width="38.85546875" style="74" customWidth="1"/>
    <col min="1285" max="1285" width="48.140625" style="74" customWidth="1"/>
    <col min="1286" max="1286" width="27.42578125" style="74" customWidth="1"/>
    <col min="1287" max="1287" width="22.7109375" style="74" customWidth="1"/>
    <col min="1288" max="1536" width="9.140625" style="74"/>
    <col min="1537" max="1537" width="4" style="74" customWidth="1"/>
    <col min="1538" max="1538" width="30" style="74" customWidth="1"/>
    <col min="1539" max="1539" width="36.7109375" style="74" customWidth="1"/>
    <col min="1540" max="1540" width="38.85546875" style="74" customWidth="1"/>
    <col min="1541" max="1541" width="48.140625" style="74" customWidth="1"/>
    <col min="1542" max="1542" width="27.42578125" style="74" customWidth="1"/>
    <col min="1543" max="1543" width="22.7109375" style="74" customWidth="1"/>
    <col min="1544" max="1792" width="9.140625" style="74"/>
    <col min="1793" max="1793" width="4" style="74" customWidth="1"/>
    <col min="1794" max="1794" width="30" style="74" customWidth="1"/>
    <col min="1795" max="1795" width="36.7109375" style="74" customWidth="1"/>
    <col min="1796" max="1796" width="38.85546875" style="74" customWidth="1"/>
    <col min="1797" max="1797" width="48.140625" style="74" customWidth="1"/>
    <col min="1798" max="1798" width="27.42578125" style="74" customWidth="1"/>
    <col min="1799" max="1799" width="22.7109375" style="74" customWidth="1"/>
    <col min="1800" max="2048" width="9.140625" style="74"/>
    <col min="2049" max="2049" width="4" style="74" customWidth="1"/>
    <col min="2050" max="2050" width="30" style="74" customWidth="1"/>
    <col min="2051" max="2051" width="36.7109375" style="74" customWidth="1"/>
    <col min="2052" max="2052" width="38.85546875" style="74" customWidth="1"/>
    <col min="2053" max="2053" width="48.140625" style="74" customWidth="1"/>
    <col min="2054" max="2054" width="27.42578125" style="74" customWidth="1"/>
    <col min="2055" max="2055" width="22.7109375" style="74" customWidth="1"/>
    <col min="2056" max="2304" width="9.140625" style="74"/>
    <col min="2305" max="2305" width="4" style="74" customWidth="1"/>
    <col min="2306" max="2306" width="30" style="74" customWidth="1"/>
    <col min="2307" max="2307" width="36.7109375" style="74" customWidth="1"/>
    <col min="2308" max="2308" width="38.85546875" style="74" customWidth="1"/>
    <col min="2309" max="2309" width="48.140625" style="74" customWidth="1"/>
    <col min="2310" max="2310" width="27.42578125" style="74" customWidth="1"/>
    <col min="2311" max="2311" width="22.7109375" style="74" customWidth="1"/>
    <col min="2312" max="2560" width="9.140625" style="74"/>
    <col min="2561" max="2561" width="4" style="74" customWidth="1"/>
    <col min="2562" max="2562" width="30" style="74" customWidth="1"/>
    <col min="2563" max="2563" width="36.7109375" style="74" customWidth="1"/>
    <col min="2564" max="2564" width="38.85546875" style="74" customWidth="1"/>
    <col min="2565" max="2565" width="48.140625" style="74" customWidth="1"/>
    <col min="2566" max="2566" width="27.42578125" style="74" customWidth="1"/>
    <col min="2567" max="2567" width="22.7109375" style="74" customWidth="1"/>
    <col min="2568" max="2816" width="9.140625" style="74"/>
    <col min="2817" max="2817" width="4" style="74" customWidth="1"/>
    <col min="2818" max="2818" width="30" style="74" customWidth="1"/>
    <col min="2819" max="2819" width="36.7109375" style="74" customWidth="1"/>
    <col min="2820" max="2820" width="38.85546875" style="74" customWidth="1"/>
    <col min="2821" max="2821" width="48.140625" style="74" customWidth="1"/>
    <col min="2822" max="2822" width="27.42578125" style="74" customWidth="1"/>
    <col min="2823" max="2823" width="22.7109375" style="74" customWidth="1"/>
    <col min="2824" max="3072" width="9.140625" style="74"/>
    <col min="3073" max="3073" width="4" style="74" customWidth="1"/>
    <col min="3074" max="3074" width="30" style="74" customWidth="1"/>
    <col min="3075" max="3075" width="36.7109375" style="74" customWidth="1"/>
    <col min="3076" max="3076" width="38.85546875" style="74" customWidth="1"/>
    <col min="3077" max="3077" width="48.140625" style="74" customWidth="1"/>
    <col min="3078" max="3078" width="27.42578125" style="74" customWidth="1"/>
    <col min="3079" max="3079" width="22.7109375" style="74" customWidth="1"/>
    <col min="3080" max="3328" width="9.140625" style="74"/>
    <col min="3329" max="3329" width="4" style="74" customWidth="1"/>
    <col min="3330" max="3330" width="30" style="74" customWidth="1"/>
    <col min="3331" max="3331" width="36.7109375" style="74" customWidth="1"/>
    <col min="3332" max="3332" width="38.85546875" style="74" customWidth="1"/>
    <col min="3333" max="3333" width="48.140625" style="74" customWidth="1"/>
    <col min="3334" max="3334" width="27.42578125" style="74" customWidth="1"/>
    <col min="3335" max="3335" width="22.7109375" style="74" customWidth="1"/>
    <col min="3336" max="3584" width="9.140625" style="74"/>
    <col min="3585" max="3585" width="4" style="74" customWidth="1"/>
    <col min="3586" max="3586" width="30" style="74" customWidth="1"/>
    <col min="3587" max="3587" width="36.7109375" style="74" customWidth="1"/>
    <col min="3588" max="3588" width="38.85546875" style="74" customWidth="1"/>
    <col min="3589" max="3589" width="48.140625" style="74" customWidth="1"/>
    <col min="3590" max="3590" width="27.42578125" style="74" customWidth="1"/>
    <col min="3591" max="3591" width="22.7109375" style="74" customWidth="1"/>
    <col min="3592" max="3840" width="9.140625" style="74"/>
    <col min="3841" max="3841" width="4" style="74" customWidth="1"/>
    <col min="3842" max="3842" width="30" style="74" customWidth="1"/>
    <col min="3843" max="3843" width="36.7109375" style="74" customWidth="1"/>
    <col min="3844" max="3844" width="38.85546875" style="74" customWidth="1"/>
    <col min="3845" max="3845" width="48.140625" style="74" customWidth="1"/>
    <col min="3846" max="3846" width="27.42578125" style="74" customWidth="1"/>
    <col min="3847" max="3847" width="22.7109375" style="74" customWidth="1"/>
    <col min="3848" max="4096" width="9.140625" style="74"/>
    <col min="4097" max="4097" width="4" style="74" customWidth="1"/>
    <col min="4098" max="4098" width="30" style="74" customWidth="1"/>
    <col min="4099" max="4099" width="36.7109375" style="74" customWidth="1"/>
    <col min="4100" max="4100" width="38.85546875" style="74" customWidth="1"/>
    <col min="4101" max="4101" width="48.140625" style="74" customWidth="1"/>
    <col min="4102" max="4102" width="27.42578125" style="74" customWidth="1"/>
    <col min="4103" max="4103" width="22.7109375" style="74" customWidth="1"/>
    <col min="4104" max="4352" width="9.140625" style="74"/>
    <col min="4353" max="4353" width="4" style="74" customWidth="1"/>
    <col min="4354" max="4354" width="30" style="74" customWidth="1"/>
    <col min="4355" max="4355" width="36.7109375" style="74" customWidth="1"/>
    <col min="4356" max="4356" width="38.85546875" style="74" customWidth="1"/>
    <col min="4357" max="4357" width="48.140625" style="74" customWidth="1"/>
    <col min="4358" max="4358" width="27.42578125" style="74" customWidth="1"/>
    <col min="4359" max="4359" width="22.7109375" style="74" customWidth="1"/>
    <col min="4360" max="4608" width="9.140625" style="74"/>
    <col min="4609" max="4609" width="4" style="74" customWidth="1"/>
    <col min="4610" max="4610" width="30" style="74" customWidth="1"/>
    <col min="4611" max="4611" width="36.7109375" style="74" customWidth="1"/>
    <col min="4612" max="4612" width="38.85546875" style="74" customWidth="1"/>
    <col min="4613" max="4613" width="48.140625" style="74" customWidth="1"/>
    <col min="4614" max="4614" width="27.42578125" style="74" customWidth="1"/>
    <col min="4615" max="4615" width="22.7109375" style="74" customWidth="1"/>
    <col min="4616" max="4864" width="9.140625" style="74"/>
    <col min="4865" max="4865" width="4" style="74" customWidth="1"/>
    <col min="4866" max="4866" width="30" style="74" customWidth="1"/>
    <col min="4867" max="4867" width="36.7109375" style="74" customWidth="1"/>
    <col min="4868" max="4868" width="38.85546875" style="74" customWidth="1"/>
    <col min="4869" max="4869" width="48.140625" style="74" customWidth="1"/>
    <col min="4870" max="4870" width="27.42578125" style="74" customWidth="1"/>
    <col min="4871" max="4871" width="22.7109375" style="74" customWidth="1"/>
    <col min="4872" max="5120" width="9.140625" style="74"/>
    <col min="5121" max="5121" width="4" style="74" customWidth="1"/>
    <col min="5122" max="5122" width="30" style="74" customWidth="1"/>
    <col min="5123" max="5123" width="36.7109375" style="74" customWidth="1"/>
    <col min="5124" max="5124" width="38.85546875" style="74" customWidth="1"/>
    <col min="5125" max="5125" width="48.140625" style="74" customWidth="1"/>
    <col min="5126" max="5126" width="27.42578125" style="74" customWidth="1"/>
    <col min="5127" max="5127" width="22.7109375" style="74" customWidth="1"/>
    <col min="5128" max="5376" width="9.140625" style="74"/>
    <col min="5377" max="5377" width="4" style="74" customWidth="1"/>
    <col min="5378" max="5378" width="30" style="74" customWidth="1"/>
    <col min="5379" max="5379" width="36.7109375" style="74" customWidth="1"/>
    <col min="5380" max="5380" width="38.85546875" style="74" customWidth="1"/>
    <col min="5381" max="5381" width="48.140625" style="74" customWidth="1"/>
    <col min="5382" max="5382" width="27.42578125" style="74" customWidth="1"/>
    <col min="5383" max="5383" width="22.7109375" style="74" customWidth="1"/>
    <col min="5384" max="5632" width="9.140625" style="74"/>
    <col min="5633" max="5633" width="4" style="74" customWidth="1"/>
    <col min="5634" max="5634" width="30" style="74" customWidth="1"/>
    <col min="5635" max="5635" width="36.7109375" style="74" customWidth="1"/>
    <col min="5636" max="5636" width="38.85546875" style="74" customWidth="1"/>
    <col min="5637" max="5637" width="48.140625" style="74" customWidth="1"/>
    <col min="5638" max="5638" width="27.42578125" style="74" customWidth="1"/>
    <col min="5639" max="5639" width="22.7109375" style="74" customWidth="1"/>
    <col min="5640" max="5888" width="9.140625" style="74"/>
    <col min="5889" max="5889" width="4" style="74" customWidth="1"/>
    <col min="5890" max="5890" width="30" style="74" customWidth="1"/>
    <col min="5891" max="5891" width="36.7109375" style="74" customWidth="1"/>
    <col min="5892" max="5892" width="38.85546875" style="74" customWidth="1"/>
    <col min="5893" max="5893" width="48.140625" style="74" customWidth="1"/>
    <col min="5894" max="5894" width="27.42578125" style="74" customWidth="1"/>
    <col min="5895" max="5895" width="22.7109375" style="74" customWidth="1"/>
    <col min="5896" max="6144" width="9.140625" style="74"/>
    <col min="6145" max="6145" width="4" style="74" customWidth="1"/>
    <col min="6146" max="6146" width="30" style="74" customWidth="1"/>
    <col min="6147" max="6147" width="36.7109375" style="74" customWidth="1"/>
    <col min="6148" max="6148" width="38.85546875" style="74" customWidth="1"/>
    <col min="6149" max="6149" width="48.140625" style="74" customWidth="1"/>
    <col min="6150" max="6150" width="27.42578125" style="74" customWidth="1"/>
    <col min="6151" max="6151" width="22.7109375" style="74" customWidth="1"/>
    <col min="6152" max="6400" width="9.140625" style="74"/>
    <col min="6401" max="6401" width="4" style="74" customWidth="1"/>
    <col min="6402" max="6402" width="30" style="74" customWidth="1"/>
    <col min="6403" max="6403" width="36.7109375" style="74" customWidth="1"/>
    <col min="6404" max="6404" width="38.85546875" style="74" customWidth="1"/>
    <col min="6405" max="6405" width="48.140625" style="74" customWidth="1"/>
    <col min="6406" max="6406" width="27.42578125" style="74" customWidth="1"/>
    <col min="6407" max="6407" width="22.7109375" style="74" customWidth="1"/>
    <col min="6408" max="6656" width="9.140625" style="74"/>
    <col min="6657" max="6657" width="4" style="74" customWidth="1"/>
    <col min="6658" max="6658" width="30" style="74" customWidth="1"/>
    <col min="6659" max="6659" width="36.7109375" style="74" customWidth="1"/>
    <col min="6660" max="6660" width="38.85546875" style="74" customWidth="1"/>
    <col min="6661" max="6661" width="48.140625" style="74" customWidth="1"/>
    <col min="6662" max="6662" width="27.42578125" style="74" customWidth="1"/>
    <col min="6663" max="6663" width="22.7109375" style="74" customWidth="1"/>
    <col min="6664" max="6912" width="9.140625" style="74"/>
    <col min="6913" max="6913" width="4" style="74" customWidth="1"/>
    <col min="6914" max="6914" width="30" style="74" customWidth="1"/>
    <col min="6915" max="6915" width="36.7109375" style="74" customWidth="1"/>
    <col min="6916" max="6916" width="38.85546875" style="74" customWidth="1"/>
    <col min="6917" max="6917" width="48.140625" style="74" customWidth="1"/>
    <col min="6918" max="6918" width="27.42578125" style="74" customWidth="1"/>
    <col min="6919" max="6919" width="22.7109375" style="74" customWidth="1"/>
    <col min="6920" max="7168" width="9.140625" style="74"/>
    <col min="7169" max="7169" width="4" style="74" customWidth="1"/>
    <col min="7170" max="7170" width="30" style="74" customWidth="1"/>
    <col min="7171" max="7171" width="36.7109375" style="74" customWidth="1"/>
    <col min="7172" max="7172" width="38.85546875" style="74" customWidth="1"/>
    <col min="7173" max="7173" width="48.140625" style="74" customWidth="1"/>
    <col min="7174" max="7174" width="27.42578125" style="74" customWidth="1"/>
    <col min="7175" max="7175" width="22.7109375" style="74" customWidth="1"/>
    <col min="7176" max="7424" width="9.140625" style="74"/>
    <col min="7425" max="7425" width="4" style="74" customWidth="1"/>
    <col min="7426" max="7426" width="30" style="74" customWidth="1"/>
    <col min="7427" max="7427" width="36.7109375" style="74" customWidth="1"/>
    <col min="7428" max="7428" width="38.85546875" style="74" customWidth="1"/>
    <col min="7429" max="7429" width="48.140625" style="74" customWidth="1"/>
    <col min="7430" max="7430" width="27.42578125" style="74" customWidth="1"/>
    <col min="7431" max="7431" width="22.7109375" style="74" customWidth="1"/>
    <col min="7432" max="7680" width="9.140625" style="74"/>
    <col min="7681" max="7681" width="4" style="74" customWidth="1"/>
    <col min="7682" max="7682" width="30" style="74" customWidth="1"/>
    <col min="7683" max="7683" width="36.7109375" style="74" customWidth="1"/>
    <col min="7684" max="7684" width="38.85546875" style="74" customWidth="1"/>
    <col min="7685" max="7685" width="48.140625" style="74" customWidth="1"/>
    <col min="7686" max="7686" width="27.42578125" style="74" customWidth="1"/>
    <col min="7687" max="7687" width="22.7109375" style="74" customWidth="1"/>
    <col min="7688" max="7936" width="9.140625" style="74"/>
    <col min="7937" max="7937" width="4" style="74" customWidth="1"/>
    <col min="7938" max="7938" width="30" style="74" customWidth="1"/>
    <col min="7939" max="7939" width="36.7109375" style="74" customWidth="1"/>
    <col min="7940" max="7940" width="38.85546875" style="74" customWidth="1"/>
    <col min="7941" max="7941" width="48.140625" style="74" customWidth="1"/>
    <col min="7942" max="7942" width="27.42578125" style="74" customWidth="1"/>
    <col min="7943" max="7943" width="22.7109375" style="74" customWidth="1"/>
    <col min="7944" max="8192" width="9.140625" style="74"/>
    <col min="8193" max="8193" width="4" style="74" customWidth="1"/>
    <col min="8194" max="8194" width="30" style="74" customWidth="1"/>
    <col min="8195" max="8195" width="36.7109375" style="74" customWidth="1"/>
    <col min="8196" max="8196" width="38.85546875" style="74" customWidth="1"/>
    <col min="8197" max="8197" width="48.140625" style="74" customWidth="1"/>
    <col min="8198" max="8198" width="27.42578125" style="74" customWidth="1"/>
    <col min="8199" max="8199" width="22.7109375" style="74" customWidth="1"/>
    <col min="8200" max="8448" width="9.140625" style="74"/>
    <col min="8449" max="8449" width="4" style="74" customWidth="1"/>
    <col min="8450" max="8450" width="30" style="74" customWidth="1"/>
    <col min="8451" max="8451" width="36.7109375" style="74" customWidth="1"/>
    <col min="8452" max="8452" width="38.85546875" style="74" customWidth="1"/>
    <col min="8453" max="8453" width="48.140625" style="74" customWidth="1"/>
    <col min="8454" max="8454" width="27.42578125" style="74" customWidth="1"/>
    <col min="8455" max="8455" width="22.7109375" style="74" customWidth="1"/>
    <col min="8456" max="8704" width="9.140625" style="74"/>
    <col min="8705" max="8705" width="4" style="74" customWidth="1"/>
    <col min="8706" max="8706" width="30" style="74" customWidth="1"/>
    <col min="8707" max="8707" width="36.7109375" style="74" customWidth="1"/>
    <col min="8708" max="8708" width="38.85546875" style="74" customWidth="1"/>
    <col min="8709" max="8709" width="48.140625" style="74" customWidth="1"/>
    <col min="8710" max="8710" width="27.42578125" style="74" customWidth="1"/>
    <col min="8711" max="8711" width="22.7109375" style="74" customWidth="1"/>
    <col min="8712" max="8960" width="9.140625" style="74"/>
    <col min="8961" max="8961" width="4" style="74" customWidth="1"/>
    <col min="8962" max="8962" width="30" style="74" customWidth="1"/>
    <col min="8963" max="8963" width="36.7109375" style="74" customWidth="1"/>
    <col min="8964" max="8964" width="38.85546875" style="74" customWidth="1"/>
    <col min="8965" max="8965" width="48.140625" style="74" customWidth="1"/>
    <col min="8966" max="8966" width="27.42578125" style="74" customWidth="1"/>
    <col min="8967" max="8967" width="22.7109375" style="74" customWidth="1"/>
    <col min="8968" max="9216" width="9.140625" style="74"/>
    <col min="9217" max="9217" width="4" style="74" customWidth="1"/>
    <col min="9218" max="9218" width="30" style="74" customWidth="1"/>
    <col min="9219" max="9219" width="36.7109375" style="74" customWidth="1"/>
    <col min="9220" max="9220" width="38.85546875" style="74" customWidth="1"/>
    <col min="9221" max="9221" width="48.140625" style="74" customWidth="1"/>
    <col min="9222" max="9222" width="27.42578125" style="74" customWidth="1"/>
    <col min="9223" max="9223" width="22.7109375" style="74" customWidth="1"/>
    <col min="9224" max="9472" width="9.140625" style="74"/>
    <col min="9473" max="9473" width="4" style="74" customWidth="1"/>
    <col min="9474" max="9474" width="30" style="74" customWidth="1"/>
    <col min="9475" max="9475" width="36.7109375" style="74" customWidth="1"/>
    <col min="9476" max="9476" width="38.85546875" style="74" customWidth="1"/>
    <col min="9477" max="9477" width="48.140625" style="74" customWidth="1"/>
    <col min="9478" max="9478" width="27.42578125" style="74" customWidth="1"/>
    <col min="9479" max="9479" width="22.7109375" style="74" customWidth="1"/>
    <col min="9480" max="9728" width="9.140625" style="74"/>
    <col min="9729" max="9729" width="4" style="74" customWidth="1"/>
    <col min="9730" max="9730" width="30" style="74" customWidth="1"/>
    <col min="9731" max="9731" width="36.7109375" style="74" customWidth="1"/>
    <col min="9732" max="9732" width="38.85546875" style="74" customWidth="1"/>
    <col min="9733" max="9733" width="48.140625" style="74" customWidth="1"/>
    <col min="9734" max="9734" width="27.42578125" style="74" customWidth="1"/>
    <col min="9735" max="9735" width="22.7109375" style="74" customWidth="1"/>
    <col min="9736" max="9984" width="9.140625" style="74"/>
    <col min="9985" max="9985" width="4" style="74" customWidth="1"/>
    <col min="9986" max="9986" width="30" style="74" customWidth="1"/>
    <col min="9987" max="9987" width="36.7109375" style="74" customWidth="1"/>
    <col min="9988" max="9988" width="38.85546875" style="74" customWidth="1"/>
    <col min="9989" max="9989" width="48.140625" style="74" customWidth="1"/>
    <col min="9990" max="9990" width="27.42578125" style="74" customWidth="1"/>
    <col min="9991" max="9991" width="22.7109375" style="74" customWidth="1"/>
    <col min="9992" max="10240" width="9.140625" style="74"/>
    <col min="10241" max="10241" width="4" style="74" customWidth="1"/>
    <col min="10242" max="10242" width="30" style="74" customWidth="1"/>
    <col min="10243" max="10243" width="36.7109375" style="74" customWidth="1"/>
    <col min="10244" max="10244" width="38.85546875" style="74" customWidth="1"/>
    <col min="10245" max="10245" width="48.140625" style="74" customWidth="1"/>
    <col min="10246" max="10246" width="27.42578125" style="74" customWidth="1"/>
    <col min="10247" max="10247" width="22.7109375" style="74" customWidth="1"/>
    <col min="10248" max="10496" width="9.140625" style="74"/>
    <col min="10497" max="10497" width="4" style="74" customWidth="1"/>
    <col min="10498" max="10498" width="30" style="74" customWidth="1"/>
    <col min="10499" max="10499" width="36.7109375" style="74" customWidth="1"/>
    <col min="10500" max="10500" width="38.85546875" style="74" customWidth="1"/>
    <col min="10501" max="10501" width="48.140625" style="74" customWidth="1"/>
    <col min="10502" max="10502" width="27.42578125" style="74" customWidth="1"/>
    <col min="10503" max="10503" width="22.7109375" style="74" customWidth="1"/>
    <col min="10504" max="10752" width="9.140625" style="74"/>
    <col min="10753" max="10753" width="4" style="74" customWidth="1"/>
    <col min="10754" max="10754" width="30" style="74" customWidth="1"/>
    <col min="10755" max="10755" width="36.7109375" style="74" customWidth="1"/>
    <col min="10756" max="10756" width="38.85546875" style="74" customWidth="1"/>
    <col min="10757" max="10757" width="48.140625" style="74" customWidth="1"/>
    <col min="10758" max="10758" width="27.42578125" style="74" customWidth="1"/>
    <col min="10759" max="10759" width="22.7109375" style="74" customWidth="1"/>
    <col min="10760" max="11008" width="9.140625" style="74"/>
    <col min="11009" max="11009" width="4" style="74" customWidth="1"/>
    <col min="11010" max="11010" width="30" style="74" customWidth="1"/>
    <col min="11011" max="11011" width="36.7109375" style="74" customWidth="1"/>
    <col min="11012" max="11012" width="38.85546875" style="74" customWidth="1"/>
    <col min="11013" max="11013" width="48.140625" style="74" customWidth="1"/>
    <col min="11014" max="11014" width="27.42578125" style="74" customWidth="1"/>
    <col min="11015" max="11015" width="22.7109375" style="74" customWidth="1"/>
    <col min="11016" max="11264" width="9.140625" style="74"/>
    <col min="11265" max="11265" width="4" style="74" customWidth="1"/>
    <col min="11266" max="11266" width="30" style="74" customWidth="1"/>
    <col min="11267" max="11267" width="36.7109375" style="74" customWidth="1"/>
    <col min="11268" max="11268" width="38.85546875" style="74" customWidth="1"/>
    <col min="11269" max="11269" width="48.140625" style="74" customWidth="1"/>
    <col min="11270" max="11270" width="27.42578125" style="74" customWidth="1"/>
    <col min="11271" max="11271" width="22.7109375" style="74" customWidth="1"/>
    <col min="11272" max="11520" width="9.140625" style="74"/>
    <col min="11521" max="11521" width="4" style="74" customWidth="1"/>
    <col min="11522" max="11522" width="30" style="74" customWidth="1"/>
    <col min="11523" max="11523" width="36.7109375" style="74" customWidth="1"/>
    <col min="11524" max="11524" width="38.85546875" style="74" customWidth="1"/>
    <col min="11525" max="11525" width="48.140625" style="74" customWidth="1"/>
    <col min="11526" max="11526" width="27.42578125" style="74" customWidth="1"/>
    <col min="11527" max="11527" width="22.7109375" style="74" customWidth="1"/>
    <col min="11528" max="11776" width="9.140625" style="74"/>
    <col min="11777" max="11777" width="4" style="74" customWidth="1"/>
    <col min="11778" max="11778" width="30" style="74" customWidth="1"/>
    <col min="11779" max="11779" width="36.7109375" style="74" customWidth="1"/>
    <col min="11780" max="11780" width="38.85546875" style="74" customWidth="1"/>
    <col min="11781" max="11781" width="48.140625" style="74" customWidth="1"/>
    <col min="11782" max="11782" width="27.42578125" style="74" customWidth="1"/>
    <col min="11783" max="11783" width="22.7109375" style="74" customWidth="1"/>
    <col min="11784" max="12032" width="9.140625" style="74"/>
    <col min="12033" max="12033" width="4" style="74" customWidth="1"/>
    <col min="12034" max="12034" width="30" style="74" customWidth="1"/>
    <col min="12035" max="12035" width="36.7109375" style="74" customWidth="1"/>
    <col min="12036" max="12036" width="38.85546875" style="74" customWidth="1"/>
    <col min="12037" max="12037" width="48.140625" style="74" customWidth="1"/>
    <col min="12038" max="12038" width="27.42578125" style="74" customWidth="1"/>
    <col min="12039" max="12039" width="22.7109375" style="74" customWidth="1"/>
    <col min="12040" max="12288" width="9.140625" style="74"/>
    <col min="12289" max="12289" width="4" style="74" customWidth="1"/>
    <col min="12290" max="12290" width="30" style="74" customWidth="1"/>
    <col min="12291" max="12291" width="36.7109375" style="74" customWidth="1"/>
    <col min="12292" max="12292" width="38.85546875" style="74" customWidth="1"/>
    <col min="12293" max="12293" width="48.140625" style="74" customWidth="1"/>
    <col min="12294" max="12294" width="27.42578125" style="74" customWidth="1"/>
    <col min="12295" max="12295" width="22.7109375" style="74" customWidth="1"/>
    <col min="12296" max="12544" width="9.140625" style="74"/>
    <col min="12545" max="12545" width="4" style="74" customWidth="1"/>
    <col min="12546" max="12546" width="30" style="74" customWidth="1"/>
    <col min="12547" max="12547" width="36.7109375" style="74" customWidth="1"/>
    <col min="12548" max="12548" width="38.85546875" style="74" customWidth="1"/>
    <col min="12549" max="12549" width="48.140625" style="74" customWidth="1"/>
    <col min="12550" max="12550" width="27.42578125" style="74" customWidth="1"/>
    <col min="12551" max="12551" width="22.7109375" style="74" customWidth="1"/>
    <col min="12552" max="12800" width="9.140625" style="74"/>
    <col min="12801" max="12801" width="4" style="74" customWidth="1"/>
    <col min="12802" max="12802" width="30" style="74" customWidth="1"/>
    <col min="12803" max="12803" width="36.7109375" style="74" customWidth="1"/>
    <col min="12804" max="12804" width="38.85546875" style="74" customWidth="1"/>
    <col min="12805" max="12805" width="48.140625" style="74" customWidth="1"/>
    <col min="12806" max="12806" width="27.42578125" style="74" customWidth="1"/>
    <col min="12807" max="12807" width="22.7109375" style="74" customWidth="1"/>
    <col min="12808" max="13056" width="9.140625" style="74"/>
    <col min="13057" max="13057" width="4" style="74" customWidth="1"/>
    <col min="13058" max="13058" width="30" style="74" customWidth="1"/>
    <col min="13059" max="13059" width="36.7109375" style="74" customWidth="1"/>
    <col min="13060" max="13060" width="38.85546875" style="74" customWidth="1"/>
    <col min="13061" max="13061" width="48.140625" style="74" customWidth="1"/>
    <col min="13062" max="13062" width="27.42578125" style="74" customWidth="1"/>
    <col min="13063" max="13063" width="22.7109375" style="74" customWidth="1"/>
    <col min="13064" max="13312" width="9.140625" style="74"/>
    <col min="13313" max="13313" width="4" style="74" customWidth="1"/>
    <col min="13314" max="13314" width="30" style="74" customWidth="1"/>
    <col min="13315" max="13315" width="36.7109375" style="74" customWidth="1"/>
    <col min="13316" max="13316" width="38.85546875" style="74" customWidth="1"/>
    <col min="13317" max="13317" width="48.140625" style="74" customWidth="1"/>
    <col min="13318" max="13318" width="27.42578125" style="74" customWidth="1"/>
    <col min="13319" max="13319" width="22.7109375" style="74" customWidth="1"/>
    <col min="13320" max="13568" width="9.140625" style="74"/>
    <col min="13569" max="13569" width="4" style="74" customWidth="1"/>
    <col min="13570" max="13570" width="30" style="74" customWidth="1"/>
    <col min="13571" max="13571" width="36.7109375" style="74" customWidth="1"/>
    <col min="13572" max="13572" width="38.85546875" style="74" customWidth="1"/>
    <col min="13573" max="13573" width="48.140625" style="74" customWidth="1"/>
    <col min="13574" max="13574" width="27.42578125" style="74" customWidth="1"/>
    <col min="13575" max="13575" width="22.7109375" style="74" customWidth="1"/>
    <col min="13576" max="13824" width="9.140625" style="74"/>
    <col min="13825" max="13825" width="4" style="74" customWidth="1"/>
    <col min="13826" max="13826" width="30" style="74" customWidth="1"/>
    <col min="13827" max="13827" width="36.7109375" style="74" customWidth="1"/>
    <col min="13828" max="13828" width="38.85546875" style="74" customWidth="1"/>
    <col min="13829" max="13829" width="48.140625" style="74" customWidth="1"/>
    <col min="13830" max="13830" width="27.42578125" style="74" customWidth="1"/>
    <col min="13831" max="13831" width="22.7109375" style="74" customWidth="1"/>
    <col min="13832" max="14080" width="9.140625" style="74"/>
    <col min="14081" max="14081" width="4" style="74" customWidth="1"/>
    <col min="14082" max="14082" width="30" style="74" customWidth="1"/>
    <col min="14083" max="14083" width="36.7109375" style="74" customWidth="1"/>
    <col min="14084" max="14084" width="38.85546875" style="74" customWidth="1"/>
    <col min="14085" max="14085" width="48.140625" style="74" customWidth="1"/>
    <col min="14086" max="14086" width="27.42578125" style="74" customWidth="1"/>
    <col min="14087" max="14087" width="22.7109375" style="74" customWidth="1"/>
    <col min="14088" max="14336" width="9.140625" style="74"/>
    <col min="14337" max="14337" width="4" style="74" customWidth="1"/>
    <col min="14338" max="14338" width="30" style="74" customWidth="1"/>
    <col min="14339" max="14339" width="36.7109375" style="74" customWidth="1"/>
    <col min="14340" max="14340" width="38.85546875" style="74" customWidth="1"/>
    <col min="14341" max="14341" width="48.140625" style="74" customWidth="1"/>
    <col min="14342" max="14342" width="27.42578125" style="74" customWidth="1"/>
    <col min="14343" max="14343" width="22.7109375" style="74" customWidth="1"/>
    <col min="14344" max="14592" width="9.140625" style="74"/>
    <col min="14593" max="14593" width="4" style="74" customWidth="1"/>
    <col min="14594" max="14594" width="30" style="74" customWidth="1"/>
    <col min="14595" max="14595" width="36.7109375" style="74" customWidth="1"/>
    <col min="14596" max="14596" width="38.85546875" style="74" customWidth="1"/>
    <col min="14597" max="14597" width="48.140625" style="74" customWidth="1"/>
    <col min="14598" max="14598" width="27.42578125" style="74" customWidth="1"/>
    <col min="14599" max="14599" width="22.7109375" style="74" customWidth="1"/>
    <col min="14600" max="14848" width="9.140625" style="74"/>
    <col min="14849" max="14849" width="4" style="74" customWidth="1"/>
    <col min="14850" max="14850" width="30" style="74" customWidth="1"/>
    <col min="14851" max="14851" width="36.7109375" style="74" customWidth="1"/>
    <col min="14852" max="14852" width="38.85546875" style="74" customWidth="1"/>
    <col min="14853" max="14853" width="48.140625" style="74" customWidth="1"/>
    <col min="14854" max="14854" width="27.42578125" style="74" customWidth="1"/>
    <col min="14855" max="14855" width="22.7109375" style="74" customWidth="1"/>
    <col min="14856" max="15104" width="9.140625" style="74"/>
    <col min="15105" max="15105" width="4" style="74" customWidth="1"/>
    <col min="15106" max="15106" width="30" style="74" customWidth="1"/>
    <col min="15107" max="15107" width="36.7109375" style="74" customWidth="1"/>
    <col min="15108" max="15108" width="38.85546875" style="74" customWidth="1"/>
    <col min="15109" max="15109" width="48.140625" style="74" customWidth="1"/>
    <col min="15110" max="15110" width="27.42578125" style="74" customWidth="1"/>
    <col min="15111" max="15111" width="22.7109375" style="74" customWidth="1"/>
    <col min="15112" max="15360" width="9.140625" style="74"/>
    <col min="15361" max="15361" width="4" style="74" customWidth="1"/>
    <col min="15362" max="15362" width="30" style="74" customWidth="1"/>
    <col min="15363" max="15363" width="36.7109375" style="74" customWidth="1"/>
    <col min="15364" max="15364" width="38.85546875" style="74" customWidth="1"/>
    <col min="15365" max="15365" width="48.140625" style="74" customWidth="1"/>
    <col min="15366" max="15366" width="27.42578125" style="74" customWidth="1"/>
    <col min="15367" max="15367" width="22.7109375" style="74" customWidth="1"/>
    <col min="15368" max="15616" width="9.140625" style="74"/>
    <col min="15617" max="15617" width="4" style="74" customWidth="1"/>
    <col min="15618" max="15618" width="30" style="74" customWidth="1"/>
    <col min="15619" max="15619" width="36.7109375" style="74" customWidth="1"/>
    <col min="15620" max="15620" width="38.85546875" style="74" customWidth="1"/>
    <col min="15621" max="15621" width="48.140625" style="74" customWidth="1"/>
    <col min="15622" max="15622" width="27.42578125" style="74" customWidth="1"/>
    <col min="15623" max="15623" width="22.7109375" style="74" customWidth="1"/>
    <col min="15624" max="15872" width="9.140625" style="74"/>
    <col min="15873" max="15873" width="4" style="74" customWidth="1"/>
    <col min="15874" max="15874" width="30" style="74" customWidth="1"/>
    <col min="15875" max="15875" width="36.7109375" style="74" customWidth="1"/>
    <col min="15876" max="15876" width="38.85546875" style="74" customWidth="1"/>
    <col min="15877" max="15877" width="48.140625" style="74" customWidth="1"/>
    <col min="15878" max="15878" width="27.42578125" style="74" customWidth="1"/>
    <col min="15879" max="15879" width="22.7109375" style="74" customWidth="1"/>
    <col min="15880" max="16128" width="9.140625" style="74"/>
    <col min="16129" max="16129" width="4" style="74" customWidth="1"/>
    <col min="16130" max="16130" width="30" style="74" customWidth="1"/>
    <col min="16131" max="16131" width="36.7109375" style="74" customWidth="1"/>
    <col min="16132" max="16132" width="38.85546875" style="74" customWidth="1"/>
    <col min="16133" max="16133" width="48.140625" style="74" customWidth="1"/>
    <col min="16134" max="16134" width="27.42578125" style="74" customWidth="1"/>
    <col min="16135" max="16135" width="22.7109375" style="74" customWidth="1"/>
    <col min="16136" max="16384" width="9.140625" style="74"/>
  </cols>
  <sheetData>
    <row r="1" spans="1:6">
      <c r="F1" s="75" t="s">
        <v>0</v>
      </c>
    </row>
    <row r="2" spans="1:6">
      <c r="F2" s="75"/>
    </row>
    <row r="3" spans="1:6">
      <c r="F3" s="75"/>
    </row>
    <row r="4" spans="1:6">
      <c r="A4" s="112" t="s">
        <v>1</v>
      </c>
      <c r="B4" s="112"/>
      <c r="C4" s="112"/>
      <c r="D4" s="112"/>
      <c r="E4" s="112"/>
      <c r="F4" s="112"/>
    </row>
    <row r="6" spans="1:6">
      <c r="C6" s="113" t="s">
        <v>55</v>
      </c>
      <c r="D6" s="113"/>
      <c r="E6" s="113"/>
    </row>
    <row r="7" spans="1:6">
      <c r="C7" s="114" t="s">
        <v>2</v>
      </c>
      <c r="D7" s="114"/>
      <c r="E7" s="114"/>
    </row>
    <row r="9" spans="1:6" ht="189">
      <c r="A9" s="76" t="s">
        <v>3</v>
      </c>
      <c r="B9" s="76" t="s">
        <v>4</v>
      </c>
      <c r="C9" s="76" t="s">
        <v>5</v>
      </c>
      <c r="D9" s="77" t="s">
        <v>6</v>
      </c>
      <c r="E9" s="76" t="s">
        <v>7</v>
      </c>
      <c r="F9" s="76" t="s">
        <v>8</v>
      </c>
    </row>
    <row r="10" spans="1:6">
      <c r="A10" s="78">
        <v>1</v>
      </c>
      <c r="B10" s="78">
        <v>2</v>
      </c>
      <c r="C10" s="78">
        <v>3</v>
      </c>
      <c r="D10" s="78">
        <v>4</v>
      </c>
      <c r="E10" s="78">
        <v>5</v>
      </c>
      <c r="F10" s="78">
        <v>6</v>
      </c>
    </row>
    <row r="11" spans="1:6">
      <c r="A11" s="78" t="s">
        <v>9</v>
      </c>
      <c r="B11" s="79" t="s">
        <v>10</v>
      </c>
      <c r="C11" s="79"/>
      <c r="D11" s="79"/>
      <c r="E11" s="79"/>
      <c r="F11" s="79"/>
    </row>
    <row r="12" spans="1:6" ht="31.5">
      <c r="A12" s="78" t="s">
        <v>11</v>
      </c>
      <c r="B12" s="80" t="s">
        <v>12</v>
      </c>
      <c r="C12" s="79"/>
      <c r="D12" s="79"/>
      <c r="E12" s="79"/>
      <c r="F12" s="79"/>
    </row>
    <row r="13" spans="1:6" ht="31.5">
      <c r="A13" s="78" t="s">
        <v>13</v>
      </c>
      <c r="B13" s="81" t="s">
        <v>14</v>
      </c>
      <c r="C13" s="79"/>
      <c r="D13" s="79"/>
      <c r="E13" s="79"/>
      <c r="F13" s="79"/>
    </row>
    <row r="14" spans="1:6" ht="31.5">
      <c r="A14" s="78" t="s">
        <v>15</v>
      </c>
      <c r="B14" s="81" t="s">
        <v>16</v>
      </c>
      <c r="C14" s="79"/>
      <c r="D14" s="79"/>
      <c r="E14" s="79"/>
      <c r="F14" s="79"/>
    </row>
    <row r="15" spans="1:6" ht="38.25" customHeight="1">
      <c r="A15" s="124" t="s">
        <v>17</v>
      </c>
      <c r="B15" s="125" t="s">
        <v>18</v>
      </c>
      <c r="C15" s="126" t="s">
        <v>77</v>
      </c>
      <c r="D15" s="126"/>
      <c r="E15" s="82" t="s">
        <v>78</v>
      </c>
      <c r="F15" s="127" t="s">
        <v>56</v>
      </c>
    </row>
    <row r="16" spans="1:6" ht="39" customHeight="1">
      <c r="A16" s="124"/>
      <c r="B16" s="125"/>
      <c r="C16" s="126"/>
      <c r="D16" s="126"/>
      <c r="E16" s="82" t="s">
        <v>67</v>
      </c>
      <c r="F16" s="128"/>
    </row>
    <row r="17" spans="1:6" ht="15" customHeight="1">
      <c r="A17" s="83" t="s">
        <v>19</v>
      </c>
      <c r="B17" s="115" t="s">
        <v>57</v>
      </c>
      <c r="C17" s="131"/>
      <c r="D17" s="118"/>
      <c r="E17" s="84" t="s">
        <v>68</v>
      </c>
      <c r="F17" s="121"/>
    </row>
    <row r="18" spans="1:6">
      <c r="A18" s="85"/>
      <c r="B18" s="116"/>
      <c r="C18" s="132"/>
      <c r="D18" s="119"/>
      <c r="E18" s="84" t="s">
        <v>69</v>
      </c>
      <c r="F18" s="122"/>
    </row>
    <row r="19" spans="1:6">
      <c r="A19" s="85"/>
      <c r="B19" s="116"/>
      <c r="C19" s="132"/>
      <c r="D19" s="119"/>
      <c r="E19" s="84" t="s">
        <v>70</v>
      </c>
      <c r="F19" s="122"/>
    </row>
    <row r="20" spans="1:6">
      <c r="A20" s="86"/>
      <c r="B20" s="117"/>
      <c r="C20" s="133"/>
      <c r="D20" s="120"/>
      <c r="E20" s="84" t="s">
        <v>71</v>
      </c>
      <c r="F20" s="123"/>
    </row>
    <row r="21" spans="1:6" ht="31.5" hidden="1">
      <c r="A21" s="87" t="s">
        <v>20</v>
      </c>
      <c r="B21" s="88" t="s">
        <v>21</v>
      </c>
      <c r="C21" s="86"/>
      <c r="D21" s="86"/>
      <c r="E21" s="86"/>
      <c r="F21" s="86"/>
    </row>
    <row r="22" spans="1:6" hidden="1">
      <c r="A22" s="78"/>
      <c r="B22" s="81" t="s">
        <v>22</v>
      </c>
      <c r="C22" s="79"/>
      <c r="D22" s="79"/>
      <c r="E22" s="79"/>
      <c r="F22" s="79"/>
    </row>
    <row r="23" spans="1:6" ht="31.5" hidden="1">
      <c r="A23" s="78"/>
      <c r="B23" s="81" t="s">
        <v>23</v>
      </c>
      <c r="C23" s="79"/>
      <c r="D23" s="79"/>
      <c r="E23" s="79"/>
      <c r="F23" s="79"/>
    </row>
    <row r="24" spans="1:6" ht="31.5" hidden="1">
      <c r="A24" s="78"/>
      <c r="B24" s="81" t="s">
        <v>24</v>
      </c>
      <c r="C24" s="79"/>
      <c r="D24" s="79"/>
      <c r="E24" s="79"/>
      <c r="F24" s="79"/>
    </row>
    <row r="25" spans="1:6" hidden="1"/>
    <row r="26" spans="1:6" hidden="1">
      <c r="A26" s="89"/>
      <c r="B26" s="89"/>
    </row>
    <row r="27" spans="1:6" hidden="1">
      <c r="A27" s="129" t="s">
        <v>25</v>
      </c>
      <c r="B27" s="129"/>
      <c r="C27" s="129"/>
      <c r="D27" s="129"/>
      <c r="E27" s="129"/>
      <c r="F27" s="129"/>
    </row>
    <row r="28" spans="1:6" hidden="1">
      <c r="A28" s="130"/>
      <c r="B28" s="130"/>
      <c r="C28" s="130"/>
      <c r="D28" s="130"/>
      <c r="E28" s="130"/>
      <c r="F28" s="130"/>
    </row>
    <row r="29" spans="1:6" hidden="1">
      <c r="A29" s="129" t="s">
        <v>26</v>
      </c>
      <c r="B29" s="129"/>
      <c r="C29" s="129"/>
      <c r="D29" s="129"/>
      <c r="E29" s="129"/>
      <c r="F29" s="129"/>
    </row>
    <row r="30" spans="1:6" hidden="1"/>
    <row r="31" spans="1:6" hidden="1">
      <c r="A31" s="129" t="s">
        <v>27</v>
      </c>
      <c r="B31" s="129"/>
      <c r="C31" s="129"/>
      <c r="D31" s="129"/>
      <c r="E31" s="129"/>
      <c r="F31" s="129"/>
    </row>
  </sheetData>
  <mergeCells count="16">
    <mergeCell ref="A27:F27"/>
    <mergeCell ref="A28:F28"/>
    <mergeCell ref="A29:F29"/>
    <mergeCell ref="A31:F31"/>
    <mergeCell ref="C17:C20"/>
    <mergeCell ref="A4:F4"/>
    <mergeCell ref="C6:E6"/>
    <mergeCell ref="C7:E7"/>
    <mergeCell ref="B17:B20"/>
    <mergeCell ref="D17:D20"/>
    <mergeCell ref="F17:F20"/>
    <mergeCell ref="A15:A16"/>
    <mergeCell ref="B15:B16"/>
    <mergeCell ref="C15:C16"/>
    <mergeCell ref="D15:D16"/>
    <mergeCell ref="F15:F16"/>
  </mergeCells>
  <pageMargins left="0.19685039370078741" right="0.19685039370078741" top="0.74803149606299213" bottom="0.74803149606299213" header="0.31496062992125984" footer="0.31496062992125984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7"/>
  <sheetViews>
    <sheetView zoomScaleNormal="100" zoomScaleSheetLayoutView="100" workbookViewId="0">
      <selection activeCell="I19" sqref="I19"/>
    </sheetView>
  </sheetViews>
  <sheetFormatPr defaultColWidth="9.140625" defaultRowHeight="15.75"/>
  <cols>
    <col min="1" max="1" width="6.7109375" style="90" customWidth="1"/>
    <col min="2" max="19" width="8.42578125" style="98" customWidth="1"/>
    <col min="20" max="20" width="7.42578125" style="98" customWidth="1"/>
    <col min="21" max="21" width="8" style="98" customWidth="1"/>
    <col min="22" max="16384" width="9.140625" style="98"/>
  </cols>
  <sheetData>
    <row r="1" spans="1:24" s="10" customFormat="1">
      <c r="A1" s="134" t="s">
        <v>58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9"/>
      <c r="S1" s="9"/>
    </row>
    <row r="2" spans="1:24" s="10" customFormat="1">
      <c r="A2" s="135" t="s">
        <v>59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1"/>
      <c r="S2" s="11"/>
    </row>
    <row r="3" spans="1:24" s="10" customFormat="1" ht="16.5" thickBot="1">
      <c r="A3" s="135" t="s">
        <v>79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 t="s">
        <v>32</v>
      </c>
      <c r="S3" s="135"/>
    </row>
    <row r="4" spans="1:24" s="10" customFormat="1" ht="29.25" customHeight="1" thickBot="1">
      <c r="A4" s="35" t="s">
        <v>33</v>
      </c>
      <c r="B4" s="4">
        <v>0</v>
      </c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 s="5">
        <v>13</v>
      </c>
      <c r="P4" s="5">
        <v>14</v>
      </c>
      <c r="Q4" s="6">
        <v>15</v>
      </c>
      <c r="R4" s="5">
        <v>16</v>
      </c>
      <c r="S4" s="5">
        <v>17</v>
      </c>
      <c r="T4" s="5">
        <v>18</v>
      </c>
      <c r="U4" s="5">
        <v>19</v>
      </c>
      <c r="V4" s="5">
        <v>20</v>
      </c>
      <c r="W4" s="5">
        <v>21</v>
      </c>
      <c r="X4" s="7">
        <v>22</v>
      </c>
    </row>
    <row r="5" spans="1:24" s="10" customFormat="1">
      <c r="A5" s="2">
        <v>0</v>
      </c>
      <c r="B5" s="101">
        <v>30</v>
      </c>
      <c r="C5" s="102">
        <v>30</v>
      </c>
      <c r="D5" s="102">
        <v>60</v>
      </c>
      <c r="E5" s="102">
        <v>90</v>
      </c>
      <c r="F5" s="102">
        <v>120</v>
      </c>
      <c r="G5" s="102">
        <v>150</v>
      </c>
      <c r="H5" s="102">
        <v>180</v>
      </c>
      <c r="I5" s="102">
        <v>210</v>
      </c>
      <c r="J5" s="102">
        <v>240</v>
      </c>
      <c r="K5" s="102">
        <v>270</v>
      </c>
      <c r="L5" s="102">
        <v>300</v>
      </c>
      <c r="M5" s="102">
        <v>330</v>
      </c>
      <c r="N5" s="102">
        <v>360</v>
      </c>
      <c r="O5" s="102">
        <v>390</v>
      </c>
      <c r="P5" s="102">
        <v>420</v>
      </c>
      <c r="Q5" s="102">
        <v>450</v>
      </c>
      <c r="R5" s="102">
        <v>480</v>
      </c>
      <c r="S5" s="102">
        <v>510</v>
      </c>
      <c r="T5" s="102">
        <v>540</v>
      </c>
      <c r="U5" s="102">
        <v>570</v>
      </c>
      <c r="V5" s="102">
        <v>600</v>
      </c>
      <c r="W5" s="102">
        <v>630</v>
      </c>
      <c r="X5" s="103">
        <v>660</v>
      </c>
    </row>
    <row r="6" spans="1:24" s="10" customFormat="1">
      <c r="A6" s="3">
        <v>1</v>
      </c>
      <c r="B6" s="15">
        <v>30</v>
      </c>
      <c r="C6" s="16">
        <v>30</v>
      </c>
      <c r="D6" s="17">
        <v>30</v>
      </c>
      <c r="E6" s="17">
        <v>60</v>
      </c>
      <c r="F6" s="17">
        <v>90</v>
      </c>
      <c r="G6" s="17">
        <v>120</v>
      </c>
      <c r="H6" s="17">
        <v>150</v>
      </c>
      <c r="I6" s="17">
        <v>180</v>
      </c>
      <c r="J6" s="17">
        <v>210</v>
      </c>
      <c r="K6" s="17">
        <v>240</v>
      </c>
      <c r="L6" s="17">
        <v>270</v>
      </c>
      <c r="M6" s="17">
        <v>300</v>
      </c>
      <c r="N6" s="17">
        <v>330</v>
      </c>
      <c r="O6" s="17">
        <v>360</v>
      </c>
      <c r="P6" s="17">
        <v>390</v>
      </c>
      <c r="Q6" s="17">
        <v>420</v>
      </c>
      <c r="R6" s="17">
        <v>450</v>
      </c>
      <c r="S6" s="17">
        <v>480</v>
      </c>
      <c r="T6" s="17">
        <v>510</v>
      </c>
      <c r="U6" s="17">
        <v>540</v>
      </c>
      <c r="V6" s="17">
        <v>570</v>
      </c>
      <c r="W6" s="17">
        <v>600</v>
      </c>
      <c r="X6" s="18">
        <v>630</v>
      </c>
    </row>
    <row r="7" spans="1:24" s="10" customFormat="1">
      <c r="A7" s="3">
        <v>2</v>
      </c>
      <c r="B7" s="15">
        <v>60</v>
      </c>
      <c r="C7" s="17">
        <v>30</v>
      </c>
      <c r="D7" s="16">
        <v>30</v>
      </c>
      <c r="E7" s="17">
        <v>30</v>
      </c>
      <c r="F7" s="17">
        <v>60</v>
      </c>
      <c r="G7" s="17">
        <v>90</v>
      </c>
      <c r="H7" s="17">
        <v>120</v>
      </c>
      <c r="I7" s="17">
        <v>150</v>
      </c>
      <c r="J7" s="17">
        <v>180</v>
      </c>
      <c r="K7" s="17">
        <v>210</v>
      </c>
      <c r="L7" s="17">
        <v>240</v>
      </c>
      <c r="M7" s="17">
        <v>270</v>
      </c>
      <c r="N7" s="17">
        <v>300</v>
      </c>
      <c r="O7" s="17">
        <v>330</v>
      </c>
      <c r="P7" s="17">
        <v>360</v>
      </c>
      <c r="Q7" s="17">
        <v>390</v>
      </c>
      <c r="R7" s="17">
        <v>420</v>
      </c>
      <c r="S7" s="17">
        <v>450</v>
      </c>
      <c r="T7" s="17">
        <v>480</v>
      </c>
      <c r="U7" s="17">
        <v>510</v>
      </c>
      <c r="V7" s="17">
        <v>540</v>
      </c>
      <c r="W7" s="17">
        <v>570</v>
      </c>
      <c r="X7" s="18">
        <v>600</v>
      </c>
    </row>
    <row r="8" spans="1:24" s="10" customFormat="1">
      <c r="A8" s="3">
        <v>3</v>
      </c>
      <c r="B8" s="15">
        <v>90</v>
      </c>
      <c r="C8" s="17">
        <v>60</v>
      </c>
      <c r="D8" s="17">
        <v>30</v>
      </c>
      <c r="E8" s="16">
        <v>30</v>
      </c>
      <c r="F8" s="17">
        <v>30</v>
      </c>
      <c r="G8" s="17">
        <v>60</v>
      </c>
      <c r="H8" s="17">
        <v>90</v>
      </c>
      <c r="I8" s="17">
        <v>120</v>
      </c>
      <c r="J8" s="17">
        <v>150</v>
      </c>
      <c r="K8" s="17">
        <v>180</v>
      </c>
      <c r="L8" s="17">
        <v>210</v>
      </c>
      <c r="M8" s="17">
        <v>240</v>
      </c>
      <c r="N8" s="17">
        <v>270</v>
      </c>
      <c r="O8" s="17">
        <v>300</v>
      </c>
      <c r="P8" s="17">
        <v>330</v>
      </c>
      <c r="Q8" s="17">
        <v>360</v>
      </c>
      <c r="R8" s="17">
        <v>390</v>
      </c>
      <c r="S8" s="17">
        <v>420</v>
      </c>
      <c r="T8" s="17">
        <v>450</v>
      </c>
      <c r="U8" s="17">
        <v>480</v>
      </c>
      <c r="V8" s="17">
        <v>510</v>
      </c>
      <c r="W8" s="17">
        <v>540</v>
      </c>
      <c r="X8" s="18">
        <v>570</v>
      </c>
    </row>
    <row r="9" spans="1:24" s="10" customFormat="1">
      <c r="A9" s="3">
        <v>4</v>
      </c>
      <c r="B9" s="15">
        <v>120</v>
      </c>
      <c r="C9" s="17">
        <v>90</v>
      </c>
      <c r="D9" s="17">
        <v>60</v>
      </c>
      <c r="E9" s="17">
        <v>30</v>
      </c>
      <c r="F9" s="16">
        <v>30</v>
      </c>
      <c r="G9" s="17">
        <v>30</v>
      </c>
      <c r="H9" s="17">
        <v>60</v>
      </c>
      <c r="I9" s="17">
        <v>90</v>
      </c>
      <c r="J9" s="17">
        <v>120</v>
      </c>
      <c r="K9" s="17">
        <v>150</v>
      </c>
      <c r="L9" s="17">
        <v>180</v>
      </c>
      <c r="M9" s="17">
        <v>210</v>
      </c>
      <c r="N9" s="17">
        <v>240</v>
      </c>
      <c r="O9" s="17">
        <v>270</v>
      </c>
      <c r="P9" s="17">
        <v>300</v>
      </c>
      <c r="Q9" s="17">
        <v>330</v>
      </c>
      <c r="R9" s="17">
        <v>360</v>
      </c>
      <c r="S9" s="17">
        <v>390</v>
      </c>
      <c r="T9" s="17">
        <v>420</v>
      </c>
      <c r="U9" s="17">
        <v>450</v>
      </c>
      <c r="V9" s="17">
        <v>480</v>
      </c>
      <c r="W9" s="17">
        <v>510</v>
      </c>
      <c r="X9" s="18">
        <v>540</v>
      </c>
    </row>
    <row r="10" spans="1:24" s="10" customFormat="1">
      <c r="A10" s="3">
        <v>5</v>
      </c>
      <c r="B10" s="15">
        <v>150</v>
      </c>
      <c r="C10" s="17">
        <v>120</v>
      </c>
      <c r="D10" s="17">
        <v>90</v>
      </c>
      <c r="E10" s="17">
        <v>60</v>
      </c>
      <c r="F10" s="17">
        <v>30</v>
      </c>
      <c r="G10" s="16">
        <v>30</v>
      </c>
      <c r="H10" s="17">
        <v>30</v>
      </c>
      <c r="I10" s="17">
        <v>60</v>
      </c>
      <c r="J10" s="17">
        <v>90</v>
      </c>
      <c r="K10" s="17">
        <v>120</v>
      </c>
      <c r="L10" s="17">
        <v>150</v>
      </c>
      <c r="M10" s="17">
        <v>180</v>
      </c>
      <c r="N10" s="17">
        <v>210</v>
      </c>
      <c r="O10" s="17">
        <v>240</v>
      </c>
      <c r="P10" s="17">
        <v>270</v>
      </c>
      <c r="Q10" s="17">
        <v>300</v>
      </c>
      <c r="R10" s="17">
        <v>330</v>
      </c>
      <c r="S10" s="17">
        <v>360</v>
      </c>
      <c r="T10" s="17">
        <v>390</v>
      </c>
      <c r="U10" s="17">
        <v>420</v>
      </c>
      <c r="V10" s="17">
        <v>450</v>
      </c>
      <c r="W10" s="17">
        <v>480</v>
      </c>
      <c r="X10" s="18">
        <v>510</v>
      </c>
    </row>
    <row r="11" spans="1:24" s="10" customFormat="1">
      <c r="A11" s="3">
        <v>6</v>
      </c>
      <c r="B11" s="15">
        <v>180</v>
      </c>
      <c r="C11" s="17">
        <v>150</v>
      </c>
      <c r="D11" s="17">
        <v>120</v>
      </c>
      <c r="E11" s="17">
        <v>90</v>
      </c>
      <c r="F11" s="17">
        <v>60</v>
      </c>
      <c r="G11" s="17">
        <v>30</v>
      </c>
      <c r="H11" s="16">
        <v>30</v>
      </c>
      <c r="I11" s="17">
        <v>30</v>
      </c>
      <c r="J11" s="17">
        <v>60</v>
      </c>
      <c r="K11" s="17">
        <v>90</v>
      </c>
      <c r="L11" s="17">
        <v>120</v>
      </c>
      <c r="M11" s="17">
        <v>150</v>
      </c>
      <c r="N11" s="17">
        <v>180</v>
      </c>
      <c r="O11" s="17">
        <v>210</v>
      </c>
      <c r="P11" s="17">
        <v>240</v>
      </c>
      <c r="Q11" s="17">
        <v>270</v>
      </c>
      <c r="R11" s="17">
        <v>300</v>
      </c>
      <c r="S11" s="17">
        <v>330</v>
      </c>
      <c r="T11" s="17">
        <v>360</v>
      </c>
      <c r="U11" s="17">
        <v>390</v>
      </c>
      <c r="V11" s="17">
        <v>420</v>
      </c>
      <c r="W11" s="17">
        <v>450</v>
      </c>
      <c r="X11" s="18">
        <v>480</v>
      </c>
    </row>
    <row r="12" spans="1:24" s="10" customFormat="1">
      <c r="A12" s="3">
        <v>7</v>
      </c>
      <c r="B12" s="15">
        <v>210</v>
      </c>
      <c r="C12" s="17">
        <v>180</v>
      </c>
      <c r="D12" s="17">
        <v>150</v>
      </c>
      <c r="E12" s="17">
        <v>120</v>
      </c>
      <c r="F12" s="17">
        <v>90</v>
      </c>
      <c r="G12" s="17">
        <v>60</v>
      </c>
      <c r="H12" s="17">
        <v>30</v>
      </c>
      <c r="I12" s="16">
        <v>30</v>
      </c>
      <c r="J12" s="17">
        <v>30</v>
      </c>
      <c r="K12" s="17">
        <v>60</v>
      </c>
      <c r="L12" s="17">
        <v>90</v>
      </c>
      <c r="M12" s="17">
        <v>120</v>
      </c>
      <c r="N12" s="17">
        <v>150</v>
      </c>
      <c r="O12" s="17">
        <v>180</v>
      </c>
      <c r="P12" s="17">
        <v>210</v>
      </c>
      <c r="Q12" s="17">
        <v>240</v>
      </c>
      <c r="R12" s="17">
        <v>270</v>
      </c>
      <c r="S12" s="17">
        <v>300</v>
      </c>
      <c r="T12" s="17">
        <v>330</v>
      </c>
      <c r="U12" s="17">
        <v>360</v>
      </c>
      <c r="V12" s="17">
        <v>390</v>
      </c>
      <c r="W12" s="17">
        <v>420</v>
      </c>
      <c r="X12" s="18">
        <v>450</v>
      </c>
    </row>
    <row r="13" spans="1:24" s="10" customFormat="1">
      <c r="A13" s="3">
        <v>8</v>
      </c>
      <c r="B13" s="15">
        <v>240</v>
      </c>
      <c r="C13" s="17">
        <v>210</v>
      </c>
      <c r="D13" s="17">
        <v>180</v>
      </c>
      <c r="E13" s="17">
        <v>150</v>
      </c>
      <c r="F13" s="17">
        <v>120</v>
      </c>
      <c r="G13" s="17">
        <v>90</v>
      </c>
      <c r="H13" s="17">
        <v>60</v>
      </c>
      <c r="I13" s="17">
        <v>30</v>
      </c>
      <c r="J13" s="16">
        <v>30</v>
      </c>
      <c r="K13" s="17">
        <v>30</v>
      </c>
      <c r="L13" s="17">
        <v>60</v>
      </c>
      <c r="M13" s="17">
        <v>90</v>
      </c>
      <c r="N13" s="17">
        <v>120</v>
      </c>
      <c r="O13" s="17">
        <v>150</v>
      </c>
      <c r="P13" s="17">
        <v>180</v>
      </c>
      <c r="Q13" s="17">
        <v>210</v>
      </c>
      <c r="R13" s="17">
        <v>240</v>
      </c>
      <c r="S13" s="17">
        <v>270</v>
      </c>
      <c r="T13" s="17">
        <v>300</v>
      </c>
      <c r="U13" s="17">
        <v>330</v>
      </c>
      <c r="V13" s="17">
        <v>360</v>
      </c>
      <c r="W13" s="17">
        <v>390</v>
      </c>
      <c r="X13" s="18">
        <v>420</v>
      </c>
    </row>
    <row r="14" spans="1:24" s="10" customFormat="1">
      <c r="A14" s="3">
        <v>9</v>
      </c>
      <c r="B14" s="15">
        <v>270</v>
      </c>
      <c r="C14" s="17">
        <v>240</v>
      </c>
      <c r="D14" s="17">
        <v>210</v>
      </c>
      <c r="E14" s="17">
        <v>180</v>
      </c>
      <c r="F14" s="17">
        <v>150</v>
      </c>
      <c r="G14" s="17">
        <v>120</v>
      </c>
      <c r="H14" s="17">
        <v>90</v>
      </c>
      <c r="I14" s="17">
        <v>60</v>
      </c>
      <c r="J14" s="17">
        <v>30</v>
      </c>
      <c r="K14" s="16">
        <v>30</v>
      </c>
      <c r="L14" s="17">
        <v>30</v>
      </c>
      <c r="M14" s="17">
        <v>60</v>
      </c>
      <c r="N14" s="17">
        <v>90</v>
      </c>
      <c r="O14" s="17">
        <v>120</v>
      </c>
      <c r="P14" s="17">
        <v>150</v>
      </c>
      <c r="Q14" s="17">
        <v>180</v>
      </c>
      <c r="R14" s="17">
        <v>210</v>
      </c>
      <c r="S14" s="17">
        <v>240</v>
      </c>
      <c r="T14" s="17">
        <v>270</v>
      </c>
      <c r="U14" s="17">
        <v>300</v>
      </c>
      <c r="V14" s="17">
        <v>330</v>
      </c>
      <c r="W14" s="17">
        <v>360</v>
      </c>
      <c r="X14" s="18">
        <v>390</v>
      </c>
    </row>
    <row r="15" spans="1:24" s="10" customFormat="1">
      <c r="A15" s="3">
        <v>10</v>
      </c>
      <c r="B15" s="15">
        <v>300</v>
      </c>
      <c r="C15" s="17">
        <v>270</v>
      </c>
      <c r="D15" s="17">
        <v>240</v>
      </c>
      <c r="E15" s="17">
        <v>210</v>
      </c>
      <c r="F15" s="17">
        <v>180</v>
      </c>
      <c r="G15" s="17">
        <v>150</v>
      </c>
      <c r="H15" s="17">
        <v>120</v>
      </c>
      <c r="I15" s="17">
        <v>90</v>
      </c>
      <c r="J15" s="17">
        <v>60</v>
      </c>
      <c r="K15" s="17">
        <v>30</v>
      </c>
      <c r="L15" s="16">
        <v>30</v>
      </c>
      <c r="M15" s="17">
        <v>30</v>
      </c>
      <c r="N15" s="17">
        <v>60</v>
      </c>
      <c r="O15" s="17">
        <v>90</v>
      </c>
      <c r="P15" s="17">
        <v>120</v>
      </c>
      <c r="Q15" s="17">
        <v>150</v>
      </c>
      <c r="R15" s="17">
        <v>180</v>
      </c>
      <c r="S15" s="17">
        <v>210</v>
      </c>
      <c r="T15" s="17">
        <v>240</v>
      </c>
      <c r="U15" s="17">
        <v>270</v>
      </c>
      <c r="V15" s="17">
        <v>300</v>
      </c>
      <c r="W15" s="17">
        <v>330</v>
      </c>
      <c r="X15" s="18">
        <v>360</v>
      </c>
    </row>
    <row r="16" spans="1:24" s="10" customFormat="1">
      <c r="A16" s="3">
        <v>11</v>
      </c>
      <c r="B16" s="15">
        <v>330</v>
      </c>
      <c r="C16" s="17">
        <v>300</v>
      </c>
      <c r="D16" s="17">
        <v>270</v>
      </c>
      <c r="E16" s="17">
        <v>240</v>
      </c>
      <c r="F16" s="17">
        <v>210</v>
      </c>
      <c r="G16" s="17">
        <v>180</v>
      </c>
      <c r="H16" s="17">
        <v>150</v>
      </c>
      <c r="I16" s="17">
        <v>120</v>
      </c>
      <c r="J16" s="17">
        <v>90</v>
      </c>
      <c r="K16" s="17">
        <v>60</v>
      </c>
      <c r="L16" s="17">
        <v>30</v>
      </c>
      <c r="M16" s="16">
        <v>30</v>
      </c>
      <c r="N16" s="17">
        <v>30</v>
      </c>
      <c r="O16" s="17">
        <v>60</v>
      </c>
      <c r="P16" s="17">
        <v>90</v>
      </c>
      <c r="Q16" s="17">
        <v>120</v>
      </c>
      <c r="R16" s="17">
        <v>150</v>
      </c>
      <c r="S16" s="17">
        <v>180</v>
      </c>
      <c r="T16" s="17">
        <v>210</v>
      </c>
      <c r="U16" s="17">
        <v>240</v>
      </c>
      <c r="V16" s="17">
        <v>270</v>
      </c>
      <c r="W16" s="17">
        <v>300</v>
      </c>
      <c r="X16" s="18">
        <v>330</v>
      </c>
    </row>
    <row r="17" spans="1:24" s="10" customFormat="1">
      <c r="A17" s="3">
        <v>12</v>
      </c>
      <c r="B17" s="15">
        <v>360</v>
      </c>
      <c r="C17" s="17">
        <v>330</v>
      </c>
      <c r="D17" s="17">
        <v>300</v>
      </c>
      <c r="E17" s="17">
        <v>270</v>
      </c>
      <c r="F17" s="17">
        <v>240</v>
      </c>
      <c r="G17" s="17">
        <v>210</v>
      </c>
      <c r="H17" s="17">
        <v>180</v>
      </c>
      <c r="I17" s="17">
        <v>150</v>
      </c>
      <c r="J17" s="17">
        <v>120</v>
      </c>
      <c r="K17" s="17">
        <v>90</v>
      </c>
      <c r="L17" s="17">
        <v>60</v>
      </c>
      <c r="M17" s="17">
        <v>30</v>
      </c>
      <c r="N17" s="16">
        <v>30</v>
      </c>
      <c r="O17" s="17">
        <v>30</v>
      </c>
      <c r="P17" s="17">
        <v>60</v>
      </c>
      <c r="Q17" s="17">
        <v>90</v>
      </c>
      <c r="R17" s="17">
        <v>120</v>
      </c>
      <c r="S17" s="17">
        <v>150</v>
      </c>
      <c r="T17" s="17">
        <v>180</v>
      </c>
      <c r="U17" s="17">
        <v>210</v>
      </c>
      <c r="V17" s="17">
        <v>240</v>
      </c>
      <c r="W17" s="17">
        <v>270</v>
      </c>
      <c r="X17" s="18">
        <v>300</v>
      </c>
    </row>
    <row r="18" spans="1:24" s="10" customFormat="1">
      <c r="A18" s="3">
        <v>13</v>
      </c>
      <c r="B18" s="15">
        <v>390</v>
      </c>
      <c r="C18" s="17">
        <v>360</v>
      </c>
      <c r="D18" s="17">
        <v>330</v>
      </c>
      <c r="E18" s="17">
        <v>300</v>
      </c>
      <c r="F18" s="17">
        <v>270</v>
      </c>
      <c r="G18" s="17">
        <v>240</v>
      </c>
      <c r="H18" s="17">
        <v>210</v>
      </c>
      <c r="I18" s="17">
        <v>180</v>
      </c>
      <c r="J18" s="17">
        <v>150</v>
      </c>
      <c r="K18" s="17">
        <v>120</v>
      </c>
      <c r="L18" s="17">
        <v>90</v>
      </c>
      <c r="M18" s="17">
        <v>60</v>
      </c>
      <c r="N18" s="17">
        <v>30</v>
      </c>
      <c r="O18" s="16">
        <v>30</v>
      </c>
      <c r="P18" s="17">
        <v>30</v>
      </c>
      <c r="Q18" s="17">
        <v>60</v>
      </c>
      <c r="R18" s="17">
        <v>90</v>
      </c>
      <c r="S18" s="17">
        <v>120</v>
      </c>
      <c r="T18" s="17">
        <v>150</v>
      </c>
      <c r="U18" s="17">
        <v>180</v>
      </c>
      <c r="V18" s="17">
        <v>210</v>
      </c>
      <c r="W18" s="17">
        <v>240</v>
      </c>
      <c r="X18" s="18">
        <v>270</v>
      </c>
    </row>
    <row r="19" spans="1:24" s="10" customFormat="1">
      <c r="A19" s="3">
        <v>14</v>
      </c>
      <c r="B19" s="15">
        <v>420</v>
      </c>
      <c r="C19" s="17">
        <v>390</v>
      </c>
      <c r="D19" s="17">
        <v>360</v>
      </c>
      <c r="E19" s="17">
        <v>330</v>
      </c>
      <c r="F19" s="17">
        <v>300</v>
      </c>
      <c r="G19" s="17">
        <v>270</v>
      </c>
      <c r="H19" s="17">
        <v>240</v>
      </c>
      <c r="I19" s="17">
        <v>210</v>
      </c>
      <c r="J19" s="17">
        <v>180</v>
      </c>
      <c r="K19" s="17">
        <v>150</v>
      </c>
      <c r="L19" s="17">
        <v>120</v>
      </c>
      <c r="M19" s="17">
        <v>90</v>
      </c>
      <c r="N19" s="17">
        <v>60</v>
      </c>
      <c r="O19" s="17">
        <v>30</v>
      </c>
      <c r="P19" s="16">
        <v>30</v>
      </c>
      <c r="Q19" s="17">
        <v>30</v>
      </c>
      <c r="R19" s="17">
        <v>60</v>
      </c>
      <c r="S19" s="17">
        <v>90</v>
      </c>
      <c r="T19" s="17">
        <v>120</v>
      </c>
      <c r="U19" s="17">
        <v>150</v>
      </c>
      <c r="V19" s="17">
        <v>180</v>
      </c>
      <c r="W19" s="17">
        <v>210</v>
      </c>
      <c r="X19" s="18">
        <v>240</v>
      </c>
    </row>
    <row r="20" spans="1:24" s="10" customFormat="1">
      <c r="A20" s="3">
        <v>15</v>
      </c>
      <c r="B20" s="15">
        <v>450</v>
      </c>
      <c r="C20" s="17">
        <v>420</v>
      </c>
      <c r="D20" s="17">
        <v>390</v>
      </c>
      <c r="E20" s="17">
        <v>360</v>
      </c>
      <c r="F20" s="17">
        <v>330</v>
      </c>
      <c r="G20" s="17">
        <v>300</v>
      </c>
      <c r="H20" s="17">
        <v>270</v>
      </c>
      <c r="I20" s="17">
        <v>240</v>
      </c>
      <c r="J20" s="17">
        <v>210</v>
      </c>
      <c r="K20" s="17">
        <v>180</v>
      </c>
      <c r="L20" s="17">
        <v>150</v>
      </c>
      <c r="M20" s="17">
        <v>120</v>
      </c>
      <c r="N20" s="17">
        <v>90</v>
      </c>
      <c r="O20" s="17">
        <v>60</v>
      </c>
      <c r="P20" s="17">
        <v>30</v>
      </c>
      <c r="Q20" s="16">
        <v>30</v>
      </c>
      <c r="R20" s="17">
        <v>30</v>
      </c>
      <c r="S20" s="17">
        <v>60</v>
      </c>
      <c r="T20" s="17">
        <v>90</v>
      </c>
      <c r="U20" s="17">
        <v>120</v>
      </c>
      <c r="V20" s="17">
        <v>150</v>
      </c>
      <c r="W20" s="17">
        <v>180</v>
      </c>
      <c r="X20" s="18">
        <v>210</v>
      </c>
    </row>
    <row r="21" spans="1:24" s="10" customFormat="1">
      <c r="A21" s="3">
        <v>16</v>
      </c>
      <c r="B21" s="15">
        <v>480</v>
      </c>
      <c r="C21" s="17">
        <v>450</v>
      </c>
      <c r="D21" s="17">
        <v>420</v>
      </c>
      <c r="E21" s="17">
        <v>390</v>
      </c>
      <c r="F21" s="17">
        <v>360</v>
      </c>
      <c r="G21" s="17">
        <v>330</v>
      </c>
      <c r="H21" s="17">
        <v>300</v>
      </c>
      <c r="I21" s="17">
        <v>270</v>
      </c>
      <c r="J21" s="17">
        <v>240</v>
      </c>
      <c r="K21" s="17">
        <v>210</v>
      </c>
      <c r="L21" s="17">
        <v>180</v>
      </c>
      <c r="M21" s="17">
        <v>150</v>
      </c>
      <c r="N21" s="17">
        <v>120</v>
      </c>
      <c r="O21" s="17">
        <v>90</v>
      </c>
      <c r="P21" s="17">
        <v>60</v>
      </c>
      <c r="Q21" s="17">
        <v>30</v>
      </c>
      <c r="R21" s="16">
        <v>30</v>
      </c>
      <c r="S21" s="17">
        <v>30</v>
      </c>
      <c r="T21" s="17">
        <v>60</v>
      </c>
      <c r="U21" s="17">
        <v>90</v>
      </c>
      <c r="V21" s="17">
        <v>120</v>
      </c>
      <c r="W21" s="17">
        <v>150</v>
      </c>
      <c r="X21" s="18">
        <v>180</v>
      </c>
    </row>
    <row r="22" spans="1:24" s="10" customFormat="1">
      <c r="A22" s="3">
        <v>17</v>
      </c>
      <c r="B22" s="15">
        <v>510</v>
      </c>
      <c r="C22" s="17">
        <v>480</v>
      </c>
      <c r="D22" s="17">
        <v>450</v>
      </c>
      <c r="E22" s="17">
        <v>420</v>
      </c>
      <c r="F22" s="17">
        <v>390</v>
      </c>
      <c r="G22" s="17">
        <v>360</v>
      </c>
      <c r="H22" s="17">
        <v>330</v>
      </c>
      <c r="I22" s="17">
        <v>300</v>
      </c>
      <c r="J22" s="17">
        <v>270</v>
      </c>
      <c r="K22" s="17">
        <v>240</v>
      </c>
      <c r="L22" s="17">
        <v>210</v>
      </c>
      <c r="M22" s="17">
        <v>180</v>
      </c>
      <c r="N22" s="17">
        <v>150</v>
      </c>
      <c r="O22" s="17">
        <v>120</v>
      </c>
      <c r="P22" s="17">
        <v>90</v>
      </c>
      <c r="Q22" s="17">
        <v>60</v>
      </c>
      <c r="R22" s="17">
        <v>30</v>
      </c>
      <c r="S22" s="16">
        <v>30</v>
      </c>
      <c r="T22" s="17">
        <v>30</v>
      </c>
      <c r="U22" s="17">
        <v>60</v>
      </c>
      <c r="V22" s="17">
        <v>90</v>
      </c>
      <c r="W22" s="17">
        <v>120</v>
      </c>
      <c r="X22" s="18">
        <v>150</v>
      </c>
    </row>
    <row r="23" spans="1:24">
      <c r="A23" s="3">
        <v>18</v>
      </c>
      <c r="B23" s="15">
        <v>540</v>
      </c>
      <c r="C23" s="17">
        <v>510</v>
      </c>
      <c r="D23" s="17">
        <v>480</v>
      </c>
      <c r="E23" s="17">
        <v>450</v>
      </c>
      <c r="F23" s="17">
        <v>420</v>
      </c>
      <c r="G23" s="17">
        <v>390</v>
      </c>
      <c r="H23" s="17">
        <v>360</v>
      </c>
      <c r="I23" s="17">
        <v>330</v>
      </c>
      <c r="J23" s="17">
        <v>300</v>
      </c>
      <c r="K23" s="17">
        <v>270</v>
      </c>
      <c r="L23" s="17">
        <v>240</v>
      </c>
      <c r="M23" s="17">
        <v>210</v>
      </c>
      <c r="N23" s="17">
        <v>180</v>
      </c>
      <c r="O23" s="17">
        <v>150</v>
      </c>
      <c r="P23" s="17">
        <v>120</v>
      </c>
      <c r="Q23" s="17">
        <v>90</v>
      </c>
      <c r="R23" s="17">
        <v>60</v>
      </c>
      <c r="S23" s="17">
        <v>30</v>
      </c>
      <c r="T23" s="16">
        <v>30</v>
      </c>
      <c r="U23" s="17">
        <v>30</v>
      </c>
      <c r="V23" s="17">
        <v>60</v>
      </c>
      <c r="W23" s="17">
        <v>90</v>
      </c>
      <c r="X23" s="18">
        <v>120</v>
      </c>
    </row>
    <row r="24" spans="1:24">
      <c r="A24" s="3">
        <v>19</v>
      </c>
      <c r="B24" s="15">
        <v>570</v>
      </c>
      <c r="C24" s="17">
        <v>540</v>
      </c>
      <c r="D24" s="17">
        <v>510</v>
      </c>
      <c r="E24" s="17">
        <v>480</v>
      </c>
      <c r="F24" s="17">
        <v>450</v>
      </c>
      <c r="G24" s="17">
        <v>420</v>
      </c>
      <c r="H24" s="17">
        <v>390</v>
      </c>
      <c r="I24" s="17">
        <v>360</v>
      </c>
      <c r="J24" s="17">
        <v>330</v>
      </c>
      <c r="K24" s="17">
        <v>300</v>
      </c>
      <c r="L24" s="17">
        <v>270</v>
      </c>
      <c r="M24" s="17">
        <v>240</v>
      </c>
      <c r="N24" s="17">
        <v>210</v>
      </c>
      <c r="O24" s="17">
        <v>180</v>
      </c>
      <c r="P24" s="17">
        <v>150</v>
      </c>
      <c r="Q24" s="17">
        <v>120</v>
      </c>
      <c r="R24" s="17">
        <v>90</v>
      </c>
      <c r="S24" s="17">
        <v>60</v>
      </c>
      <c r="T24" s="17">
        <v>30</v>
      </c>
      <c r="U24" s="16">
        <v>30</v>
      </c>
      <c r="V24" s="17">
        <v>30</v>
      </c>
      <c r="W24" s="17">
        <v>60</v>
      </c>
      <c r="X24" s="18">
        <v>90</v>
      </c>
    </row>
    <row r="25" spans="1:24">
      <c r="A25" s="3">
        <v>20</v>
      </c>
      <c r="B25" s="15">
        <v>600</v>
      </c>
      <c r="C25" s="17">
        <v>570</v>
      </c>
      <c r="D25" s="17">
        <v>540</v>
      </c>
      <c r="E25" s="17">
        <v>510</v>
      </c>
      <c r="F25" s="17">
        <v>480</v>
      </c>
      <c r="G25" s="17">
        <v>450</v>
      </c>
      <c r="H25" s="17">
        <v>420</v>
      </c>
      <c r="I25" s="17">
        <v>390</v>
      </c>
      <c r="J25" s="17">
        <v>360</v>
      </c>
      <c r="K25" s="17">
        <v>330</v>
      </c>
      <c r="L25" s="17">
        <v>300</v>
      </c>
      <c r="M25" s="17">
        <v>270</v>
      </c>
      <c r="N25" s="17">
        <v>240</v>
      </c>
      <c r="O25" s="17">
        <v>210</v>
      </c>
      <c r="P25" s="17">
        <v>180</v>
      </c>
      <c r="Q25" s="17">
        <v>150</v>
      </c>
      <c r="R25" s="17">
        <v>120</v>
      </c>
      <c r="S25" s="17">
        <v>90</v>
      </c>
      <c r="T25" s="17">
        <v>60</v>
      </c>
      <c r="U25" s="17">
        <v>30</v>
      </c>
      <c r="V25" s="16">
        <v>30</v>
      </c>
      <c r="W25" s="17">
        <v>30</v>
      </c>
      <c r="X25" s="18">
        <v>60</v>
      </c>
    </row>
    <row r="26" spans="1:24" s="10" customFormat="1">
      <c r="A26" s="3">
        <v>21</v>
      </c>
      <c r="B26" s="15">
        <v>630</v>
      </c>
      <c r="C26" s="17">
        <v>600</v>
      </c>
      <c r="D26" s="17">
        <v>570</v>
      </c>
      <c r="E26" s="17">
        <v>540</v>
      </c>
      <c r="F26" s="17">
        <v>510</v>
      </c>
      <c r="G26" s="17">
        <v>480</v>
      </c>
      <c r="H26" s="17">
        <v>450</v>
      </c>
      <c r="I26" s="17">
        <v>420</v>
      </c>
      <c r="J26" s="17">
        <v>390</v>
      </c>
      <c r="K26" s="17">
        <v>360</v>
      </c>
      <c r="L26" s="17">
        <v>330</v>
      </c>
      <c r="M26" s="17">
        <v>300</v>
      </c>
      <c r="N26" s="17">
        <v>270</v>
      </c>
      <c r="O26" s="17">
        <v>240</v>
      </c>
      <c r="P26" s="17">
        <v>210</v>
      </c>
      <c r="Q26" s="17">
        <v>180</v>
      </c>
      <c r="R26" s="17">
        <v>150</v>
      </c>
      <c r="S26" s="17">
        <v>120</v>
      </c>
      <c r="T26" s="17">
        <v>90</v>
      </c>
      <c r="U26" s="17">
        <v>60</v>
      </c>
      <c r="V26" s="17">
        <v>30</v>
      </c>
      <c r="W26" s="16">
        <v>30</v>
      </c>
      <c r="X26" s="18">
        <v>30</v>
      </c>
    </row>
    <row r="27" spans="1:24" s="10" customFormat="1" ht="16.5" thickBot="1">
      <c r="A27" s="8">
        <v>22</v>
      </c>
      <c r="B27" s="19">
        <v>660</v>
      </c>
      <c r="C27" s="20">
        <v>630</v>
      </c>
      <c r="D27" s="20">
        <v>600</v>
      </c>
      <c r="E27" s="20">
        <v>570</v>
      </c>
      <c r="F27" s="20">
        <v>540</v>
      </c>
      <c r="G27" s="20">
        <v>510</v>
      </c>
      <c r="H27" s="20">
        <v>480</v>
      </c>
      <c r="I27" s="20">
        <v>450</v>
      </c>
      <c r="J27" s="20">
        <v>420</v>
      </c>
      <c r="K27" s="20">
        <v>390</v>
      </c>
      <c r="L27" s="20">
        <v>360</v>
      </c>
      <c r="M27" s="20">
        <v>330</v>
      </c>
      <c r="N27" s="20">
        <v>300</v>
      </c>
      <c r="O27" s="20">
        <v>270</v>
      </c>
      <c r="P27" s="20">
        <v>240</v>
      </c>
      <c r="Q27" s="20">
        <v>210</v>
      </c>
      <c r="R27" s="20">
        <v>180</v>
      </c>
      <c r="S27" s="20">
        <v>150</v>
      </c>
      <c r="T27" s="20">
        <v>120</v>
      </c>
      <c r="U27" s="20">
        <v>90</v>
      </c>
      <c r="V27" s="20">
        <v>60</v>
      </c>
      <c r="W27" s="20">
        <v>30</v>
      </c>
      <c r="X27" s="21">
        <v>30</v>
      </c>
    </row>
  </sheetData>
  <mergeCells count="4">
    <mergeCell ref="A1:Q1"/>
    <mergeCell ref="R3:S3"/>
    <mergeCell ref="A2:Q2"/>
    <mergeCell ref="A3:Q3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8"/>
  <sheetViews>
    <sheetView zoomScale="80" zoomScaleNormal="80" workbookViewId="0">
      <selection activeCell="O34" sqref="O34"/>
    </sheetView>
  </sheetViews>
  <sheetFormatPr defaultRowHeight="15.75"/>
  <cols>
    <col min="1" max="1" width="9.85546875" style="33" customWidth="1"/>
    <col min="2" max="19" width="10.85546875" style="33" customWidth="1"/>
    <col min="20" max="256" width="9.140625" style="33"/>
    <col min="257" max="257" width="9.85546875" style="33" customWidth="1"/>
    <col min="258" max="275" width="10.85546875" style="33" customWidth="1"/>
    <col min="276" max="512" width="9.140625" style="33"/>
    <col min="513" max="513" width="9.85546875" style="33" customWidth="1"/>
    <col min="514" max="531" width="10.85546875" style="33" customWidth="1"/>
    <col min="532" max="768" width="9.140625" style="33"/>
    <col min="769" max="769" width="9.85546875" style="33" customWidth="1"/>
    <col min="770" max="787" width="10.85546875" style="33" customWidth="1"/>
    <col min="788" max="1024" width="9.140625" style="33"/>
    <col min="1025" max="1025" width="9.85546875" style="33" customWidth="1"/>
    <col min="1026" max="1043" width="10.85546875" style="33" customWidth="1"/>
    <col min="1044" max="1280" width="9.140625" style="33"/>
    <col min="1281" max="1281" width="9.85546875" style="33" customWidth="1"/>
    <col min="1282" max="1299" width="10.85546875" style="33" customWidth="1"/>
    <col min="1300" max="1536" width="9.140625" style="33"/>
    <col min="1537" max="1537" width="9.85546875" style="33" customWidth="1"/>
    <col min="1538" max="1555" width="10.85546875" style="33" customWidth="1"/>
    <col min="1556" max="1792" width="9.140625" style="33"/>
    <col min="1793" max="1793" width="9.85546875" style="33" customWidth="1"/>
    <col min="1794" max="1811" width="10.85546875" style="33" customWidth="1"/>
    <col min="1812" max="2048" width="9.140625" style="33"/>
    <col min="2049" max="2049" width="9.85546875" style="33" customWidth="1"/>
    <col min="2050" max="2067" width="10.85546875" style="33" customWidth="1"/>
    <col min="2068" max="2304" width="9.140625" style="33"/>
    <col min="2305" max="2305" width="9.85546875" style="33" customWidth="1"/>
    <col min="2306" max="2323" width="10.85546875" style="33" customWidth="1"/>
    <col min="2324" max="2560" width="9.140625" style="33"/>
    <col min="2561" max="2561" width="9.85546875" style="33" customWidth="1"/>
    <col min="2562" max="2579" width="10.85546875" style="33" customWidth="1"/>
    <col min="2580" max="2816" width="9.140625" style="33"/>
    <col min="2817" max="2817" width="9.85546875" style="33" customWidth="1"/>
    <col min="2818" max="2835" width="10.85546875" style="33" customWidth="1"/>
    <col min="2836" max="3072" width="9.140625" style="33"/>
    <col min="3073" max="3073" width="9.85546875" style="33" customWidth="1"/>
    <col min="3074" max="3091" width="10.85546875" style="33" customWidth="1"/>
    <col min="3092" max="3328" width="9.140625" style="33"/>
    <col min="3329" max="3329" width="9.85546875" style="33" customWidth="1"/>
    <col min="3330" max="3347" width="10.85546875" style="33" customWidth="1"/>
    <col min="3348" max="3584" width="9.140625" style="33"/>
    <col min="3585" max="3585" width="9.85546875" style="33" customWidth="1"/>
    <col min="3586" max="3603" width="10.85546875" style="33" customWidth="1"/>
    <col min="3604" max="3840" width="9.140625" style="33"/>
    <col min="3841" max="3841" width="9.85546875" style="33" customWidth="1"/>
    <col min="3842" max="3859" width="10.85546875" style="33" customWidth="1"/>
    <col min="3860" max="4096" width="9.140625" style="33"/>
    <col min="4097" max="4097" width="9.85546875" style="33" customWidth="1"/>
    <col min="4098" max="4115" width="10.85546875" style="33" customWidth="1"/>
    <col min="4116" max="4352" width="9.140625" style="33"/>
    <col min="4353" max="4353" width="9.85546875" style="33" customWidth="1"/>
    <col min="4354" max="4371" width="10.85546875" style="33" customWidth="1"/>
    <col min="4372" max="4608" width="9.140625" style="33"/>
    <col min="4609" max="4609" width="9.85546875" style="33" customWidth="1"/>
    <col min="4610" max="4627" width="10.85546875" style="33" customWidth="1"/>
    <col min="4628" max="4864" width="9.140625" style="33"/>
    <col min="4865" max="4865" width="9.85546875" style="33" customWidth="1"/>
    <col min="4866" max="4883" width="10.85546875" style="33" customWidth="1"/>
    <col min="4884" max="5120" width="9.140625" style="33"/>
    <col min="5121" max="5121" width="9.85546875" style="33" customWidth="1"/>
    <col min="5122" max="5139" width="10.85546875" style="33" customWidth="1"/>
    <col min="5140" max="5376" width="9.140625" style="33"/>
    <col min="5377" max="5377" width="9.85546875" style="33" customWidth="1"/>
    <col min="5378" max="5395" width="10.85546875" style="33" customWidth="1"/>
    <col min="5396" max="5632" width="9.140625" style="33"/>
    <col min="5633" max="5633" width="9.85546875" style="33" customWidth="1"/>
    <col min="5634" max="5651" width="10.85546875" style="33" customWidth="1"/>
    <col min="5652" max="5888" width="9.140625" style="33"/>
    <col min="5889" max="5889" width="9.85546875" style="33" customWidth="1"/>
    <col min="5890" max="5907" width="10.85546875" style="33" customWidth="1"/>
    <col min="5908" max="6144" width="9.140625" style="33"/>
    <col min="6145" max="6145" width="9.85546875" style="33" customWidth="1"/>
    <col min="6146" max="6163" width="10.85546875" style="33" customWidth="1"/>
    <col min="6164" max="6400" width="9.140625" style="33"/>
    <col min="6401" max="6401" width="9.85546875" style="33" customWidth="1"/>
    <col min="6402" max="6419" width="10.85546875" style="33" customWidth="1"/>
    <col min="6420" max="6656" width="9.140625" style="33"/>
    <col min="6657" max="6657" width="9.85546875" style="33" customWidth="1"/>
    <col min="6658" max="6675" width="10.85546875" style="33" customWidth="1"/>
    <col min="6676" max="6912" width="9.140625" style="33"/>
    <col min="6913" max="6913" width="9.85546875" style="33" customWidth="1"/>
    <col min="6914" max="6931" width="10.85546875" style="33" customWidth="1"/>
    <col min="6932" max="7168" width="9.140625" style="33"/>
    <col min="7169" max="7169" width="9.85546875" style="33" customWidth="1"/>
    <col min="7170" max="7187" width="10.85546875" style="33" customWidth="1"/>
    <col min="7188" max="7424" width="9.140625" style="33"/>
    <col min="7425" max="7425" width="9.85546875" style="33" customWidth="1"/>
    <col min="7426" max="7443" width="10.85546875" style="33" customWidth="1"/>
    <col min="7444" max="7680" width="9.140625" style="33"/>
    <col min="7681" max="7681" width="9.85546875" style="33" customWidth="1"/>
    <col min="7682" max="7699" width="10.85546875" style="33" customWidth="1"/>
    <col min="7700" max="7936" width="9.140625" style="33"/>
    <col min="7937" max="7937" width="9.85546875" style="33" customWidth="1"/>
    <col min="7938" max="7955" width="10.85546875" style="33" customWidth="1"/>
    <col min="7956" max="8192" width="9.140625" style="33"/>
    <col min="8193" max="8193" width="9.85546875" style="33" customWidth="1"/>
    <col min="8194" max="8211" width="10.85546875" style="33" customWidth="1"/>
    <col min="8212" max="8448" width="9.140625" style="33"/>
    <col min="8449" max="8449" width="9.85546875" style="33" customWidth="1"/>
    <col min="8450" max="8467" width="10.85546875" style="33" customWidth="1"/>
    <col min="8468" max="8704" width="9.140625" style="33"/>
    <col min="8705" max="8705" width="9.85546875" style="33" customWidth="1"/>
    <col min="8706" max="8723" width="10.85546875" style="33" customWidth="1"/>
    <col min="8724" max="8960" width="9.140625" style="33"/>
    <col min="8961" max="8961" width="9.85546875" style="33" customWidth="1"/>
    <col min="8962" max="8979" width="10.85546875" style="33" customWidth="1"/>
    <col min="8980" max="9216" width="9.140625" style="33"/>
    <col min="9217" max="9217" width="9.85546875" style="33" customWidth="1"/>
    <col min="9218" max="9235" width="10.85546875" style="33" customWidth="1"/>
    <col min="9236" max="9472" width="9.140625" style="33"/>
    <col min="9473" max="9473" width="9.85546875" style="33" customWidth="1"/>
    <col min="9474" max="9491" width="10.85546875" style="33" customWidth="1"/>
    <col min="9492" max="9728" width="9.140625" style="33"/>
    <col min="9729" max="9729" width="9.85546875" style="33" customWidth="1"/>
    <col min="9730" max="9747" width="10.85546875" style="33" customWidth="1"/>
    <col min="9748" max="9984" width="9.140625" style="33"/>
    <col min="9985" max="9985" width="9.85546875" style="33" customWidth="1"/>
    <col min="9986" max="10003" width="10.85546875" style="33" customWidth="1"/>
    <col min="10004" max="10240" width="9.140625" style="33"/>
    <col min="10241" max="10241" width="9.85546875" style="33" customWidth="1"/>
    <col min="10242" max="10259" width="10.85546875" style="33" customWidth="1"/>
    <col min="10260" max="10496" width="9.140625" style="33"/>
    <col min="10497" max="10497" width="9.85546875" style="33" customWidth="1"/>
    <col min="10498" max="10515" width="10.85546875" style="33" customWidth="1"/>
    <col min="10516" max="10752" width="9.140625" style="33"/>
    <col min="10753" max="10753" width="9.85546875" style="33" customWidth="1"/>
    <col min="10754" max="10771" width="10.85546875" style="33" customWidth="1"/>
    <col min="10772" max="11008" width="9.140625" style="33"/>
    <col min="11009" max="11009" width="9.85546875" style="33" customWidth="1"/>
    <col min="11010" max="11027" width="10.85546875" style="33" customWidth="1"/>
    <col min="11028" max="11264" width="9.140625" style="33"/>
    <col min="11265" max="11265" width="9.85546875" style="33" customWidth="1"/>
    <col min="11266" max="11283" width="10.85546875" style="33" customWidth="1"/>
    <col min="11284" max="11520" width="9.140625" style="33"/>
    <col min="11521" max="11521" width="9.85546875" style="33" customWidth="1"/>
    <col min="11522" max="11539" width="10.85546875" style="33" customWidth="1"/>
    <col min="11540" max="11776" width="9.140625" style="33"/>
    <col min="11777" max="11777" width="9.85546875" style="33" customWidth="1"/>
    <col min="11778" max="11795" width="10.85546875" style="33" customWidth="1"/>
    <col min="11796" max="12032" width="9.140625" style="33"/>
    <col min="12033" max="12033" width="9.85546875" style="33" customWidth="1"/>
    <col min="12034" max="12051" width="10.85546875" style="33" customWidth="1"/>
    <col min="12052" max="12288" width="9.140625" style="33"/>
    <col min="12289" max="12289" width="9.85546875" style="33" customWidth="1"/>
    <col min="12290" max="12307" width="10.85546875" style="33" customWidth="1"/>
    <col min="12308" max="12544" width="9.140625" style="33"/>
    <col min="12545" max="12545" width="9.85546875" style="33" customWidth="1"/>
    <col min="12546" max="12563" width="10.85546875" style="33" customWidth="1"/>
    <col min="12564" max="12800" width="9.140625" style="33"/>
    <col min="12801" max="12801" width="9.85546875" style="33" customWidth="1"/>
    <col min="12802" max="12819" width="10.85546875" style="33" customWidth="1"/>
    <col min="12820" max="13056" width="9.140625" style="33"/>
    <col min="13057" max="13057" width="9.85546875" style="33" customWidth="1"/>
    <col min="13058" max="13075" width="10.85546875" style="33" customWidth="1"/>
    <col min="13076" max="13312" width="9.140625" style="33"/>
    <col min="13313" max="13313" width="9.85546875" style="33" customWidth="1"/>
    <col min="13314" max="13331" width="10.85546875" style="33" customWidth="1"/>
    <col min="13332" max="13568" width="9.140625" style="33"/>
    <col min="13569" max="13569" width="9.85546875" style="33" customWidth="1"/>
    <col min="13570" max="13587" width="10.85546875" style="33" customWidth="1"/>
    <col min="13588" max="13824" width="9.140625" style="33"/>
    <col min="13825" max="13825" width="9.85546875" style="33" customWidth="1"/>
    <col min="13826" max="13843" width="10.85546875" style="33" customWidth="1"/>
    <col min="13844" max="14080" width="9.140625" style="33"/>
    <col min="14081" max="14081" width="9.85546875" style="33" customWidth="1"/>
    <col min="14082" max="14099" width="10.85546875" style="33" customWidth="1"/>
    <col min="14100" max="14336" width="9.140625" style="33"/>
    <col min="14337" max="14337" width="9.85546875" style="33" customWidth="1"/>
    <col min="14338" max="14355" width="10.85546875" style="33" customWidth="1"/>
    <col min="14356" max="14592" width="9.140625" style="33"/>
    <col min="14593" max="14593" width="9.85546875" style="33" customWidth="1"/>
    <col min="14594" max="14611" width="10.85546875" style="33" customWidth="1"/>
    <col min="14612" max="14848" width="9.140625" style="33"/>
    <col min="14849" max="14849" width="9.85546875" style="33" customWidth="1"/>
    <col min="14850" max="14867" width="10.85546875" style="33" customWidth="1"/>
    <col min="14868" max="15104" width="9.140625" style="33"/>
    <col min="15105" max="15105" width="9.85546875" style="33" customWidth="1"/>
    <col min="15106" max="15123" width="10.85546875" style="33" customWidth="1"/>
    <col min="15124" max="15360" width="9.140625" style="33"/>
    <col min="15361" max="15361" width="9.85546875" style="33" customWidth="1"/>
    <col min="15362" max="15379" width="10.85546875" style="33" customWidth="1"/>
    <col min="15380" max="15616" width="9.140625" style="33"/>
    <col min="15617" max="15617" width="9.85546875" style="33" customWidth="1"/>
    <col min="15618" max="15635" width="10.85546875" style="33" customWidth="1"/>
    <col min="15636" max="15872" width="9.140625" style="33"/>
    <col min="15873" max="15873" width="9.85546875" style="33" customWidth="1"/>
    <col min="15874" max="15891" width="10.85546875" style="33" customWidth="1"/>
    <col min="15892" max="16128" width="9.140625" style="33"/>
    <col min="16129" max="16129" width="9.85546875" style="33" customWidth="1"/>
    <col min="16130" max="16147" width="10.85546875" style="33" customWidth="1"/>
    <col min="16148" max="16384" width="9.140625" style="33"/>
  </cols>
  <sheetData>
    <row r="1" spans="1:24" s="10" customFormat="1">
      <c r="A1" s="135" t="s">
        <v>58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</row>
    <row r="2" spans="1:24" s="10" customFormat="1">
      <c r="A2" s="135" t="s">
        <v>64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</row>
    <row r="3" spans="1:24" s="10" customFormat="1" ht="16.5" thickBot="1">
      <c r="A3" s="136" t="s">
        <v>80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r="4" spans="1:24" s="10" customFormat="1" ht="29.25" customHeight="1" thickBot="1">
      <c r="A4" s="35" t="s">
        <v>33</v>
      </c>
      <c r="B4" s="4">
        <v>0</v>
      </c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 s="5">
        <v>13</v>
      </c>
      <c r="P4" s="5">
        <v>14</v>
      </c>
      <c r="Q4" s="6">
        <v>15</v>
      </c>
      <c r="R4" s="5">
        <v>16</v>
      </c>
      <c r="S4" s="5">
        <v>17</v>
      </c>
      <c r="T4" s="5">
        <v>18</v>
      </c>
      <c r="U4" s="5">
        <v>19</v>
      </c>
      <c r="V4" s="5">
        <v>20</v>
      </c>
      <c r="W4" s="5">
        <v>21</v>
      </c>
      <c r="X4" s="7">
        <v>22</v>
      </c>
    </row>
    <row r="5" spans="1:24" s="10" customFormat="1">
      <c r="A5" s="2">
        <v>0</v>
      </c>
      <c r="B5" s="12">
        <v>7.5</v>
      </c>
      <c r="C5" s="13">
        <v>7.5</v>
      </c>
      <c r="D5" s="13">
        <v>15</v>
      </c>
      <c r="E5" s="13">
        <v>22.5</v>
      </c>
      <c r="F5" s="13">
        <v>30</v>
      </c>
      <c r="G5" s="13">
        <v>37.5</v>
      </c>
      <c r="H5" s="13">
        <v>45</v>
      </c>
      <c r="I5" s="13">
        <v>52.5</v>
      </c>
      <c r="J5" s="13">
        <v>60</v>
      </c>
      <c r="K5" s="13">
        <v>67.5</v>
      </c>
      <c r="L5" s="13">
        <v>75</v>
      </c>
      <c r="M5" s="13">
        <v>82.5</v>
      </c>
      <c r="N5" s="13">
        <v>90</v>
      </c>
      <c r="O5" s="13">
        <v>97.5</v>
      </c>
      <c r="P5" s="13">
        <v>105</v>
      </c>
      <c r="Q5" s="13">
        <v>112.5</v>
      </c>
      <c r="R5" s="13">
        <v>120</v>
      </c>
      <c r="S5" s="13">
        <v>127.5</v>
      </c>
      <c r="T5" s="13">
        <v>135</v>
      </c>
      <c r="U5" s="13">
        <v>142.5</v>
      </c>
      <c r="V5" s="13">
        <v>150</v>
      </c>
      <c r="W5" s="13">
        <v>157.5</v>
      </c>
      <c r="X5" s="14">
        <v>165</v>
      </c>
    </row>
    <row r="6" spans="1:24" s="10" customFormat="1">
      <c r="A6" s="3">
        <v>1</v>
      </c>
      <c r="B6" s="15">
        <v>7.5</v>
      </c>
      <c r="C6" s="16">
        <v>7.5</v>
      </c>
      <c r="D6" s="17">
        <v>7.5</v>
      </c>
      <c r="E6" s="17">
        <v>15</v>
      </c>
      <c r="F6" s="17">
        <v>22.5</v>
      </c>
      <c r="G6" s="17">
        <v>30</v>
      </c>
      <c r="H6" s="17">
        <v>37.5</v>
      </c>
      <c r="I6" s="17">
        <v>45</v>
      </c>
      <c r="J6" s="17">
        <v>52.5</v>
      </c>
      <c r="K6" s="17">
        <v>60</v>
      </c>
      <c r="L6" s="17">
        <v>67.5</v>
      </c>
      <c r="M6" s="17">
        <v>75</v>
      </c>
      <c r="N6" s="17">
        <v>82.5</v>
      </c>
      <c r="O6" s="17">
        <v>90</v>
      </c>
      <c r="P6" s="17">
        <v>97.5</v>
      </c>
      <c r="Q6" s="17">
        <v>105</v>
      </c>
      <c r="R6" s="17">
        <v>112.5</v>
      </c>
      <c r="S6" s="17">
        <v>120</v>
      </c>
      <c r="T6" s="17">
        <v>127.5</v>
      </c>
      <c r="U6" s="17">
        <v>135</v>
      </c>
      <c r="V6" s="17">
        <v>142.5</v>
      </c>
      <c r="W6" s="17">
        <v>150</v>
      </c>
      <c r="X6" s="18">
        <v>157.5</v>
      </c>
    </row>
    <row r="7" spans="1:24" s="10" customFormat="1">
      <c r="A7" s="3">
        <v>2</v>
      </c>
      <c r="B7" s="15">
        <v>15</v>
      </c>
      <c r="C7" s="17">
        <v>7.5</v>
      </c>
      <c r="D7" s="16">
        <v>7.5</v>
      </c>
      <c r="E7" s="17">
        <v>7.5</v>
      </c>
      <c r="F7" s="17">
        <v>15</v>
      </c>
      <c r="G7" s="17">
        <v>22.5</v>
      </c>
      <c r="H7" s="17">
        <v>30</v>
      </c>
      <c r="I7" s="17">
        <v>37.5</v>
      </c>
      <c r="J7" s="17">
        <v>45</v>
      </c>
      <c r="K7" s="17">
        <v>52.5</v>
      </c>
      <c r="L7" s="17">
        <v>60</v>
      </c>
      <c r="M7" s="17">
        <v>67.5</v>
      </c>
      <c r="N7" s="17">
        <v>75</v>
      </c>
      <c r="O7" s="17">
        <v>82.5</v>
      </c>
      <c r="P7" s="17">
        <v>90</v>
      </c>
      <c r="Q7" s="17">
        <v>97.5</v>
      </c>
      <c r="R7" s="17">
        <v>105</v>
      </c>
      <c r="S7" s="17">
        <v>112.5</v>
      </c>
      <c r="T7" s="17">
        <v>120</v>
      </c>
      <c r="U7" s="17">
        <v>127.5</v>
      </c>
      <c r="V7" s="17">
        <v>135</v>
      </c>
      <c r="W7" s="17">
        <v>142.5</v>
      </c>
      <c r="X7" s="18">
        <v>150</v>
      </c>
    </row>
    <row r="8" spans="1:24" s="10" customFormat="1">
      <c r="A8" s="3">
        <v>3</v>
      </c>
      <c r="B8" s="15">
        <v>22.5</v>
      </c>
      <c r="C8" s="17">
        <v>15</v>
      </c>
      <c r="D8" s="17">
        <v>7.5</v>
      </c>
      <c r="E8" s="16">
        <v>7.5</v>
      </c>
      <c r="F8" s="17">
        <v>7.5</v>
      </c>
      <c r="G8" s="17">
        <v>15</v>
      </c>
      <c r="H8" s="17">
        <v>22.5</v>
      </c>
      <c r="I8" s="17">
        <v>30</v>
      </c>
      <c r="J8" s="17">
        <v>37.5</v>
      </c>
      <c r="K8" s="17">
        <v>45</v>
      </c>
      <c r="L8" s="17">
        <v>52.5</v>
      </c>
      <c r="M8" s="17">
        <v>60</v>
      </c>
      <c r="N8" s="17">
        <v>67.5</v>
      </c>
      <c r="O8" s="17">
        <v>75</v>
      </c>
      <c r="P8" s="17">
        <v>82.5</v>
      </c>
      <c r="Q8" s="17">
        <v>90</v>
      </c>
      <c r="R8" s="17">
        <v>97.5</v>
      </c>
      <c r="S8" s="17">
        <v>105</v>
      </c>
      <c r="T8" s="17">
        <v>112.5</v>
      </c>
      <c r="U8" s="17">
        <v>120</v>
      </c>
      <c r="V8" s="17">
        <v>127.5</v>
      </c>
      <c r="W8" s="17">
        <v>135</v>
      </c>
      <c r="X8" s="18">
        <v>142.5</v>
      </c>
    </row>
    <row r="9" spans="1:24" s="10" customFormat="1">
      <c r="A9" s="3">
        <v>4</v>
      </c>
      <c r="B9" s="15">
        <v>30</v>
      </c>
      <c r="C9" s="17">
        <v>22.5</v>
      </c>
      <c r="D9" s="17">
        <v>15</v>
      </c>
      <c r="E9" s="17">
        <v>7.5</v>
      </c>
      <c r="F9" s="16">
        <v>7.5</v>
      </c>
      <c r="G9" s="17">
        <v>7.5</v>
      </c>
      <c r="H9" s="17">
        <v>15</v>
      </c>
      <c r="I9" s="17">
        <v>22.5</v>
      </c>
      <c r="J9" s="17">
        <v>30</v>
      </c>
      <c r="K9" s="17">
        <v>37.5</v>
      </c>
      <c r="L9" s="17">
        <v>45</v>
      </c>
      <c r="M9" s="17">
        <v>52.5</v>
      </c>
      <c r="N9" s="17">
        <v>60</v>
      </c>
      <c r="O9" s="17">
        <v>67.5</v>
      </c>
      <c r="P9" s="17">
        <v>75</v>
      </c>
      <c r="Q9" s="17">
        <v>82.5</v>
      </c>
      <c r="R9" s="17">
        <v>90</v>
      </c>
      <c r="S9" s="17">
        <v>97.5</v>
      </c>
      <c r="T9" s="17">
        <v>105</v>
      </c>
      <c r="U9" s="17">
        <v>112.5</v>
      </c>
      <c r="V9" s="17">
        <v>120</v>
      </c>
      <c r="W9" s="17">
        <v>127.5</v>
      </c>
      <c r="X9" s="18">
        <v>135</v>
      </c>
    </row>
    <row r="10" spans="1:24" s="10" customFormat="1">
      <c r="A10" s="3">
        <v>5</v>
      </c>
      <c r="B10" s="15">
        <v>37.5</v>
      </c>
      <c r="C10" s="17">
        <v>30</v>
      </c>
      <c r="D10" s="17">
        <v>22.5</v>
      </c>
      <c r="E10" s="17">
        <v>15</v>
      </c>
      <c r="F10" s="17">
        <v>7.5</v>
      </c>
      <c r="G10" s="16">
        <v>7.5</v>
      </c>
      <c r="H10" s="17">
        <v>7.5</v>
      </c>
      <c r="I10" s="17">
        <v>15</v>
      </c>
      <c r="J10" s="17">
        <v>22.5</v>
      </c>
      <c r="K10" s="17">
        <v>30</v>
      </c>
      <c r="L10" s="17">
        <v>37.5</v>
      </c>
      <c r="M10" s="17">
        <v>45</v>
      </c>
      <c r="N10" s="17">
        <v>52.5</v>
      </c>
      <c r="O10" s="17">
        <v>60</v>
      </c>
      <c r="P10" s="17">
        <v>67.5</v>
      </c>
      <c r="Q10" s="17">
        <v>75</v>
      </c>
      <c r="R10" s="17">
        <v>82.5</v>
      </c>
      <c r="S10" s="17">
        <v>90</v>
      </c>
      <c r="T10" s="17">
        <v>97.5</v>
      </c>
      <c r="U10" s="17">
        <v>105</v>
      </c>
      <c r="V10" s="17">
        <v>112.5</v>
      </c>
      <c r="W10" s="17">
        <v>120</v>
      </c>
      <c r="X10" s="18">
        <v>127.5</v>
      </c>
    </row>
    <row r="11" spans="1:24" s="10" customFormat="1">
      <c r="A11" s="3">
        <v>6</v>
      </c>
      <c r="B11" s="15">
        <v>45</v>
      </c>
      <c r="C11" s="17">
        <v>37.5</v>
      </c>
      <c r="D11" s="17">
        <v>30</v>
      </c>
      <c r="E11" s="17">
        <v>22.5</v>
      </c>
      <c r="F11" s="17">
        <v>15</v>
      </c>
      <c r="G11" s="17">
        <v>7.5</v>
      </c>
      <c r="H11" s="16">
        <v>7.5</v>
      </c>
      <c r="I11" s="17">
        <v>7.5</v>
      </c>
      <c r="J11" s="17">
        <v>15</v>
      </c>
      <c r="K11" s="17">
        <v>22.5</v>
      </c>
      <c r="L11" s="17">
        <v>30</v>
      </c>
      <c r="M11" s="17">
        <v>37.5</v>
      </c>
      <c r="N11" s="17">
        <v>45</v>
      </c>
      <c r="O11" s="17">
        <v>52.5</v>
      </c>
      <c r="P11" s="17">
        <v>60</v>
      </c>
      <c r="Q11" s="17">
        <v>67.5</v>
      </c>
      <c r="R11" s="17">
        <v>75</v>
      </c>
      <c r="S11" s="17">
        <v>82.5</v>
      </c>
      <c r="T11" s="17">
        <v>90</v>
      </c>
      <c r="U11" s="17">
        <v>97.5</v>
      </c>
      <c r="V11" s="17">
        <v>105</v>
      </c>
      <c r="W11" s="17">
        <v>112.5</v>
      </c>
      <c r="X11" s="18">
        <v>120</v>
      </c>
    </row>
    <row r="12" spans="1:24" s="10" customFormat="1">
      <c r="A12" s="3">
        <v>7</v>
      </c>
      <c r="B12" s="15">
        <v>52.5</v>
      </c>
      <c r="C12" s="17">
        <v>45</v>
      </c>
      <c r="D12" s="17">
        <v>37.5</v>
      </c>
      <c r="E12" s="17">
        <v>30</v>
      </c>
      <c r="F12" s="17">
        <v>22.5</v>
      </c>
      <c r="G12" s="17">
        <v>15</v>
      </c>
      <c r="H12" s="17">
        <v>7.5</v>
      </c>
      <c r="I12" s="16">
        <v>7.5</v>
      </c>
      <c r="J12" s="17">
        <v>7.5</v>
      </c>
      <c r="K12" s="17">
        <v>15</v>
      </c>
      <c r="L12" s="17">
        <v>22.5</v>
      </c>
      <c r="M12" s="17">
        <v>30</v>
      </c>
      <c r="N12" s="17">
        <v>37.5</v>
      </c>
      <c r="O12" s="17">
        <v>45</v>
      </c>
      <c r="P12" s="17">
        <v>52.5</v>
      </c>
      <c r="Q12" s="17">
        <v>60</v>
      </c>
      <c r="R12" s="17">
        <v>67.5</v>
      </c>
      <c r="S12" s="17">
        <v>75</v>
      </c>
      <c r="T12" s="17">
        <v>82.5</v>
      </c>
      <c r="U12" s="17">
        <v>90</v>
      </c>
      <c r="V12" s="17">
        <v>97.5</v>
      </c>
      <c r="W12" s="17">
        <v>105</v>
      </c>
      <c r="X12" s="18">
        <v>112.5</v>
      </c>
    </row>
    <row r="13" spans="1:24" s="10" customFormat="1">
      <c r="A13" s="3">
        <v>8</v>
      </c>
      <c r="B13" s="15">
        <v>60</v>
      </c>
      <c r="C13" s="17">
        <v>52.5</v>
      </c>
      <c r="D13" s="17">
        <v>45</v>
      </c>
      <c r="E13" s="17">
        <v>37.5</v>
      </c>
      <c r="F13" s="17">
        <v>30</v>
      </c>
      <c r="G13" s="17">
        <v>22.5</v>
      </c>
      <c r="H13" s="17">
        <v>15</v>
      </c>
      <c r="I13" s="17">
        <v>7.5</v>
      </c>
      <c r="J13" s="16">
        <v>7.5</v>
      </c>
      <c r="K13" s="17">
        <v>7.5</v>
      </c>
      <c r="L13" s="17">
        <v>15</v>
      </c>
      <c r="M13" s="17">
        <v>22.5</v>
      </c>
      <c r="N13" s="17">
        <v>30</v>
      </c>
      <c r="O13" s="17">
        <v>37.5</v>
      </c>
      <c r="P13" s="17">
        <v>45</v>
      </c>
      <c r="Q13" s="17">
        <v>52.5</v>
      </c>
      <c r="R13" s="17">
        <v>60</v>
      </c>
      <c r="S13" s="17">
        <v>67.5</v>
      </c>
      <c r="T13" s="17">
        <v>75</v>
      </c>
      <c r="U13" s="17">
        <v>82.5</v>
      </c>
      <c r="V13" s="17">
        <v>90</v>
      </c>
      <c r="W13" s="17">
        <v>97.5</v>
      </c>
      <c r="X13" s="18">
        <v>105</v>
      </c>
    </row>
    <row r="14" spans="1:24" s="10" customFormat="1">
      <c r="A14" s="3">
        <v>9</v>
      </c>
      <c r="B14" s="15">
        <v>67.5</v>
      </c>
      <c r="C14" s="17">
        <v>60</v>
      </c>
      <c r="D14" s="17">
        <v>52.5</v>
      </c>
      <c r="E14" s="17">
        <v>45</v>
      </c>
      <c r="F14" s="17">
        <v>37.5</v>
      </c>
      <c r="G14" s="17">
        <v>30</v>
      </c>
      <c r="H14" s="17">
        <v>22.5</v>
      </c>
      <c r="I14" s="17">
        <v>15</v>
      </c>
      <c r="J14" s="17">
        <v>7.5</v>
      </c>
      <c r="K14" s="16">
        <v>7.5</v>
      </c>
      <c r="L14" s="17">
        <v>7.5</v>
      </c>
      <c r="M14" s="17">
        <v>15</v>
      </c>
      <c r="N14" s="17">
        <v>22.5</v>
      </c>
      <c r="O14" s="17">
        <v>30</v>
      </c>
      <c r="P14" s="17">
        <v>37.5</v>
      </c>
      <c r="Q14" s="17">
        <v>45</v>
      </c>
      <c r="R14" s="17">
        <v>52.5</v>
      </c>
      <c r="S14" s="17">
        <v>60</v>
      </c>
      <c r="T14" s="17">
        <v>67.5</v>
      </c>
      <c r="U14" s="17">
        <v>75</v>
      </c>
      <c r="V14" s="17">
        <v>82.5</v>
      </c>
      <c r="W14" s="17">
        <v>90</v>
      </c>
      <c r="X14" s="18">
        <v>97.5</v>
      </c>
    </row>
    <row r="15" spans="1:24" s="10" customFormat="1">
      <c r="A15" s="3">
        <v>10</v>
      </c>
      <c r="B15" s="15">
        <v>75</v>
      </c>
      <c r="C15" s="17">
        <v>67.5</v>
      </c>
      <c r="D15" s="17">
        <v>60</v>
      </c>
      <c r="E15" s="17">
        <v>52.5</v>
      </c>
      <c r="F15" s="17">
        <v>45</v>
      </c>
      <c r="G15" s="17">
        <v>37.5</v>
      </c>
      <c r="H15" s="17">
        <v>30</v>
      </c>
      <c r="I15" s="17">
        <v>22.5</v>
      </c>
      <c r="J15" s="17">
        <v>15</v>
      </c>
      <c r="K15" s="17">
        <v>7.5</v>
      </c>
      <c r="L15" s="16">
        <v>7.5</v>
      </c>
      <c r="M15" s="17">
        <v>7.5</v>
      </c>
      <c r="N15" s="17">
        <v>15</v>
      </c>
      <c r="O15" s="17">
        <v>22.5</v>
      </c>
      <c r="P15" s="17">
        <v>30</v>
      </c>
      <c r="Q15" s="17">
        <v>37.5</v>
      </c>
      <c r="R15" s="17">
        <v>45</v>
      </c>
      <c r="S15" s="17">
        <v>52.5</v>
      </c>
      <c r="T15" s="17">
        <v>60</v>
      </c>
      <c r="U15" s="17">
        <v>67.5</v>
      </c>
      <c r="V15" s="17">
        <v>75</v>
      </c>
      <c r="W15" s="17">
        <v>82.5</v>
      </c>
      <c r="X15" s="18">
        <v>90</v>
      </c>
    </row>
    <row r="16" spans="1:24" s="10" customFormat="1">
      <c r="A16" s="3">
        <v>11</v>
      </c>
      <c r="B16" s="15">
        <v>82.5</v>
      </c>
      <c r="C16" s="17">
        <v>75</v>
      </c>
      <c r="D16" s="17">
        <v>67.5</v>
      </c>
      <c r="E16" s="17">
        <v>60</v>
      </c>
      <c r="F16" s="17">
        <v>52.5</v>
      </c>
      <c r="G16" s="17">
        <v>45</v>
      </c>
      <c r="H16" s="17">
        <v>37.5</v>
      </c>
      <c r="I16" s="17">
        <v>30</v>
      </c>
      <c r="J16" s="17">
        <v>22.5</v>
      </c>
      <c r="K16" s="17">
        <v>15</v>
      </c>
      <c r="L16" s="17">
        <v>7.5</v>
      </c>
      <c r="M16" s="16">
        <v>7.5</v>
      </c>
      <c r="N16" s="17">
        <v>7.5</v>
      </c>
      <c r="O16" s="17">
        <v>15</v>
      </c>
      <c r="P16" s="17">
        <v>22.5</v>
      </c>
      <c r="Q16" s="17">
        <v>30</v>
      </c>
      <c r="R16" s="17">
        <v>37.5</v>
      </c>
      <c r="S16" s="17">
        <v>45</v>
      </c>
      <c r="T16" s="17">
        <v>52.5</v>
      </c>
      <c r="U16" s="17">
        <v>60</v>
      </c>
      <c r="V16" s="17">
        <v>67.5</v>
      </c>
      <c r="W16" s="17">
        <v>75</v>
      </c>
      <c r="X16" s="18">
        <v>82.5</v>
      </c>
    </row>
    <row r="17" spans="1:24" s="10" customFormat="1">
      <c r="A17" s="3">
        <v>12</v>
      </c>
      <c r="B17" s="15">
        <v>90</v>
      </c>
      <c r="C17" s="17">
        <v>82.5</v>
      </c>
      <c r="D17" s="17">
        <v>75</v>
      </c>
      <c r="E17" s="17">
        <v>67.5</v>
      </c>
      <c r="F17" s="17">
        <v>60</v>
      </c>
      <c r="G17" s="17">
        <v>52.5</v>
      </c>
      <c r="H17" s="17">
        <v>45</v>
      </c>
      <c r="I17" s="17">
        <v>37.5</v>
      </c>
      <c r="J17" s="17">
        <v>30</v>
      </c>
      <c r="K17" s="17">
        <v>22.5</v>
      </c>
      <c r="L17" s="17">
        <v>15</v>
      </c>
      <c r="M17" s="17">
        <v>7.5</v>
      </c>
      <c r="N17" s="16">
        <v>7.5</v>
      </c>
      <c r="O17" s="17">
        <v>7.5</v>
      </c>
      <c r="P17" s="17">
        <v>15</v>
      </c>
      <c r="Q17" s="17">
        <v>22.5</v>
      </c>
      <c r="R17" s="17">
        <v>30</v>
      </c>
      <c r="S17" s="17">
        <v>37.5</v>
      </c>
      <c r="T17" s="17">
        <v>45</v>
      </c>
      <c r="U17" s="17">
        <v>52.5</v>
      </c>
      <c r="V17" s="17">
        <v>60</v>
      </c>
      <c r="W17" s="17">
        <v>67.5</v>
      </c>
      <c r="X17" s="18">
        <v>75</v>
      </c>
    </row>
    <row r="18" spans="1:24" s="10" customFormat="1">
      <c r="A18" s="3">
        <v>13</v>
      </c>
      <c r="B18" s="15">
        <v>97.5</v>
      </c>
      <c r="C18" s="17">
        <v>90</v>
      </c>
      <c r="D18" s="17">
        <v>82.5</v>
      </c>
      <c r="E18" s="17">
        <v>75</v>
      </c>
      <c r="F18" s="17">
        <v>67.5</v>
      </c>
      <c r="G18" s="17">
        <v>60</v>
      </c>
      <c r="H18" s="17">
        <v>52.5</v>
      </c>
      <c r="I18" s="17">
        <v>45</v>
      </c>
      <c r="J18" s="17">
        <v>37.5</v>
      </c>
      <c r="K18" s="17">
        <v>30</v>
      </c>
      <c r="L18" s="17">
        <v>22.5</v>
      </c>
      <c r="M18" s="17">
        <v>15</v>
      </c>
      <c r="N18" s="17">
        <v>7.5</v>
      </c>
      <c r="O18" s="16">
        <v>7.5</v>
      </c>
      <c r="P18" s="17">
        <v>7.5</v>
      </c>
      <c r="Q18" s="17">
        <v>15</v>
      </c>
      <c r="R18" s="17">
        <v>22.5</v>
      </c>
      <c r="S18" s="17">
        <v>30</v>
      </c>
      <c r="T18" s="17">
        <v>37.5</v>
      </c>
      <c r="U18" s="17">
        <v>45</v>
      </c>
      <c r="V18" s="17">
        <v>52.5</v>
      </c>
      <c r="W18" s="17">
        <v>60</v>
      </c>
      <c r="X18" s="18">
        <v>67.5</v>
      </c>
    </row>
    <row r="19" spans="1:24" s="10" customFormat="1">
      <c r="A19" s="3">
        <v>14</v>
      </c>
      <c r="B19" s="15">
        <v>105</v>
      </c>
      <c r="C19" s="17">
        <v>97.5</v>
      </c>
      <c r="D19" s="17">
        <v>90</v>
      </c>
      <c r="E19" s="17">
        <v>82.5</v>
      </c>
      <c r="F19" s="17">
        <v>75</v>
      </c>
      <c r="G19" s="17">
        <v>67.5</v>
      </c>
      <c r="H19" s="17">
        <v>60</v>
      </c>
      <c r="I19" s="17">
        <v>52.5</v>
      </c>
      <c r="J19" s="17">
        <v>45</v>
      </c>
      <c r="K19" s="17">
        <v>37.5</v>
      </c>
      <c r="L19" s="17">
        <v>30</v>
      </c>
      <c r="M19" s="17">
        <v>22.5</v>
      </c>
      <c r="N19" s="17">
        <v>15</v>
      </c>
      <c r="O19" s="17">
        <v>7.5</v>
      </c>
      <c r="P19" s="16">
        <v>7.5</v>
      </c>
      <c r="Q19" s="17">
        <v>7.5</v>
      </c>
      <c r="R19" s="17">
        <v>15</v>
      </c>
      <c r="S19" s="17">
        <v>22.5</v>
      </c>
      <c r="T19" s="17">
        <v>30</v>
      </c>
      <c r="U19" s="17">
        <v>37.5</v>
      </c>
      <c r="V19" s="17">
        <v>45</v>
      </c>
      <c r="W19" s="17">
        <v>52.5</v>
      </c>
      <c r="X19" s="18">
        <v>60</v>
      </c>
    </row>
    <row r="20" spans="1:24" s="10" customFormat="1">
      <c r="A20" s="3">
        <v>15</v>
      </c>
      <c r="B20" s="15">
        <v>112.5</v>
      </c>
      <c r="C20" s="17">
        <v>105</v>
      </c>
      <c r="D20" s="17">
        <v>97.5</v>
      </c>
      <c r="E20" s="17">
        <v>90</v>
      </c>
      <c r="F20" s="17">
        <v>82.5</v>
      </c>
      <c r="G20" s="17">
        <v>75</v>
      </c>
      <c r="H20" s="17">
        <v>67.5</v>
      </c>
      <c r="I20" s="17">
        <v>60</v>
      </c>
      <c r="J20" s="17">
        <v>52.5</v>
      </c>
      <c r="K20" s="17">
        <v>45</v>
      </c>
      <c r="L20" s="17">
        <v>37.5</v>
      </c>
      <c r="M20" s="17">
        <v>30</v>
      </c>
      <c r="N20" s="17">
        <v>22.5</v>
      </c>
      <c r="O20" s="17">
        <v>15</v>
      </c>
      <c r="P20" s="17">
        <v>7.5</v>
      </c>
      <c r="Q20" s="16">
        <v>7.5</v>
      </c>
      <c r="R20" s="17">
        <v>7.5</v>
      </c>
      <c r="S20" s="17">
        <v>15</v>
      </c>
      <c r="T20" s="17">
        <v>22.5</v>
      </c>
      <c r="U20" s="17">
        <v>30</v>
      </c>
      <c r="V20" s="17">
        <v>37.5</v>
      </c>
      <c r="W20" s="17">
        <v>45</v>
      </c>
      <c r="X20" s="18">
        <v>52.5</v>
      </c>
    </row>
    <row r="21" spans="1:24" s="10" customFormat="1">
      <c r="A21" s="3">
        <v>16</v>
      </c>
      <c r="B21" s="15">
        <v>120</v>
      </c>
      <c r="C21" s="17">
        <v>112.5</v>
      </c>
      <c r="D21" s="17">
        <v>105</v>
      </c>
      <c r="E21" s="17">
        <v>97.5</v>
      </c>
      <c r="F21" s="17">
        <v>90</v>
      </c>
      <c r="G21" s="17">
        <v>82.5</v>
      </c>
      <c r="H21" s="17">
        <v>75</v>
      </c>
      <c r="I21" s="17">
        <v>67.5</v>
      </c>
      <c r="J21" s="17">
        <v>60</v>
      </c>
      <c r="K21" s="17">
        <v>52.5</v>
      </c>
      <c r="L21" s="17">
        <v>45</v>
      </c>
      <c r="M21" s="17">
        <v>37.5</v>
      </c>
      <c r="N21" s="17">
        <v>30</v>
      </c>
      <c r="O21" s="17">
        <v>22.5</v>
      </c>
      <c r="P21" s="17">
        <v>15</v>
      </c>
      <c r="Q21" s="17">
        <v>7.5</v>
      </c>
      <c r="R21" s="16">
        <v>7.5</v>
      </c>
      <c r="S21" s="17">
        <v>7.5</v>
      </c>
      <c r="T21" s="17">
        <v>15</v>
      </c>
      <c r="U21" s="17">
        <v>22.5</v>
      </c>
      <c r="V21" s="17">
        <v>30</v>
      </c>
      <c r="W21" s="17">
        <v>37.5</v>
      </c>
      <c r="X21" s="18">
        <v>45</v>
      </c>
    </row>
    <row r="22" spans="1:24" s="10" customFormat="1">
      <c r="A22" s="3">
        <v>17</v>
      </c>
      <c r="B22" s="15">
        <v>127.5</v>
      </c>
      <c r="C22" s="17">
        <v>120</v>
      </c>
      <c r="D22" s="17">
        <v>112.5</v>
      </c>
      <c r="E22" s="17">
        <v>105</v>
      </c>
      <c r="F22" s="17">
        <v>97.5</v>
      </c>
      <c r="G22" s="17">
        <v>90</v>
      </c>
      <c r="H22" s="17">
        <v>82.5</v>
      </c>
      <c r="I22" s="17">
        <v>75</v>
      </c>
      <c r="J22" s="17">
        <v>67.5</v>
      </c>
      <c r="K22" s="17">
        <v>60</v>
      </c>
      <c r="L22" s="17">
        <v>52.5</v>
      </c>
      <c r="M22" s="17">
        <v>45</v>
      </c>
      <c r="N22" s="17">
        <v>37.5</v>
      </c>
      <c r="O22" s="17">
        <v>30</v>
      </c>
      <c r="P22" s="17">
        <v>22.5</v>
      </c>
      <c r="Q22" s="17">
        <v>15</v>
      </c>
      <c r="R22" s="17">
        <v>7.5</v>
      </c>
      <c r="S22" s="16">
        <v>7.5</v>
      </c>
      <c r="T22" s="17">
        <v>7.5</v>
      </c>
      <c r="U22" s="17">
        <v>15</v>
      </c>
      <c r="V22" s="17">
        <v>22.5</v>
      </c>
      <c r="W22" s="17">
        <v>30</v>
      </c>
      <c r="X22" s="18">
        <v>37.5</v>
      </c>
    </row>
    <row r="23" spans="1:24" s="10" customFormat="1">
      <c r="A23" s="3">
        <v>18</v>
      </c>
      <c r="B23" s="15">
        <v>135</v>
      </c>
      <c r="C23" s="17">
        <v>127.5</v>
      </c>
      <c r="D23" s="17">
        <v>120</v>
      </c>
      <c r="E23" s="17">
        <v>112.5</v>
      </c>
      <c r="F23" s="17">
        <v>105</v>
      </c>
      <c r="G23" s="17">
        <v>97.5</v>
      </c>
      <c r="H23" s="17">
        <v>90</v>
      </c>
      <c r="I23" s="17">
        <v>82.5</v>
      </c>
      <c r="J23" s="17">
        <v>75</v>
      </c>
      <c r="K23" s="17">
        <v>67.5</v>
      </c>
      <c r="L23" s="17">
        <v>60</v>
      </c>
      <c r="M23" s="17">
        <v>52.5</v>
      </c>
      <c r="N23" s="17">
        <v>45</v>
      </c>
      <c r="O23" s="17">
        <v>37.5</v>
      </c>
      <c r="P23" s="17">
        <v>30</v>
      </c>
      <c r="Q23" s="17">
        <v>22.5</v>
      </c>
      <c r="R23" s="17">
        <v>15</v>
      </c>
      <c r="S23" s="17">
        <v>7.5</v>
      </c>
      <c r="T23" s="16">
        <v>7.5</v>
      </c>
      <c r="U23" s="17">
        <v>7.5</v>
      </c>
      <c r="V23" s="17">
        <v>15</v>
      </c>
      <c r="W23" s="17">
        <v>22.5</v>
      </c>
      <c r="X23" s="18">
        <v>30</v>
      </c>
    </row>
    <row r="24" spans="1:24" s="10" customFormat="1">
      <c r="A24" s="3">
        <v>19</v>
      </c>
      <c r="B24" s="15">
        <v>142.5</v>
      </c>
      <c r="C24" s="17">
        <v>135</v>
      </c>
      <c r="D24" s="17">
        <v>127.5</v>
      </c>
      <c r="E24" s="17">
        <v>120</v>
      </c>
      <c r="F24" s="17">
        <v>112.5</v>
      </c>
      <c r="G24" s="17">
        <v>105</v>
      </c>
      <c r="H24" s="17">
        <v>97.5</v>
      </c>
      <c r="I24" s="17">
        <v>90</v>
      </c>
      <c r="J24" s="17">
        <v>82.5</v>
      </c>
      <c r="K24" s="17">
        <v>75</v>
      </c>
      <c r="L24" s="17">
        <v>67.5</v>
      </c>
      <c r="M24" s="17">
        <v>60</v>
      </c>
      <c r="N24" s="17">
        <v>52.5</v>
      </c>
      <c r="O24" s="17">
        <v>45</v>
      </c>
      <c r="P24" s="17">
        <v>37.5</v>
      </c>
      <c r="Q24" s="17">
        <v>30</v>
      </c>
      <c r="R24" s="17">
        <v>22.5</v>
      </c>
      <c r="S24" s="17">
        <v>15</v>
      </c>
      <c r="T24" s="17">
        <v>7.5</v>
      </c>
      <c r="U24" s="16">
        <v>7.5</v>
      </c>
      <c r="V24" s="17">
        <v>7.5</v>
      </c>
      <c r="W24" s="17">
        <v>15</v>
      </c>
      <c r="X24" s="18">
        <v>22.5</v>
      </c>
    </row>
    <row r="25" spans="1:24" s="10" customFormat="1">
      <c r="A25" s="3">
        <v>20</v>
      </c>
      <c r="B25" s="15">
        <v>150</v>
      </c>
      <c r="C25" s="17">
        <v>142.5</v>
      </c>
      <c r="D25" s="17">
        <v>135</v>
      </c>
      <c r="E25" s="17">
        <v>127.5</v>
      </c>
      <c r="F25" s="17">
        <v>120</v>
      </c>
      <c r="G25" s="17">
        <v>112.5</v>
      </c>
      <c r="H25" s="17">
        <v>105</v>
      </c>
      <c r="I25" s="17">
        <v>97.5</v>
      </c>
      <c r="J25" s="17">
        <v>90</v>
      </c>
      <c r="K25" s="17">
        <v>82.5</v>
      </c>
      <c r="L25" s="17">
        <v>75</v>
      </c>
      <c r="M25" s="17">
        <v>67.5</v>
      </c>
      <c r="N25" s="17">
        <v>60</v>
      </c>
      <c r="O25" s="17">
        <v>52.5</v>
      </c>
      <c r="P25" s="17">
        <v>45</v>
      </c>
      <c r="Q25" s="17">
        <v>37.5</v>
      </c>
      <c r="R25" s="17">
        <v>30</v>
      </c>
      <c r="S25" s="17">
        <v>22.5</v>
      </c>
      <c r="T25" s="17">
        <v>15</v>
      </c>
      <c r="U25" s="17">
        <v>7.5</v>
      </c>
      <c r="V25" s="16">
        <v>7.5</v>
      </c>
      <c r="W25" s="17">
        <v>7.5</v>
      </c>
      <c r="X25" s="18">
        <v>15</v>
      </c>
    </row>
    <row r="26" spans="1:24" s="10" customFormat="1">
      <c r="A26" s="3">
        <v>21</v>
      </c>
      <c r="B26" s="15">
        <v>157.5</v>
      </c>
      <c r="C26" s="17">
        <v>150</v>
      </c>
      <c r="D26" s="17">
        <v>142.5</v>
      </c>
      <c r="E26" s="17">
        <v>135</v>
      </c>
      <c r="F26" s="17">
        <v>127.5</v>
      </c>
      <c r="G26" s="17">
        <v>120</v>
      </c>
      <c r="H26" s="17">
        <v>112.5</v>
      </c>
      <c r="I26" s="17">
        <v>105</v>
      </c>
      <c r="J26" s="17">
        <v>97.5</v>
      </c>
      <c r="K26" s="17">
        <v>90</v>
      </c>
      <c r="L26" s="17">
        <v>82.5</v>
      </c>
      <c r="M26" s="17">
        <v>75</v>
      </c>
      <c r="N26" s="17">
        <v>67.5</v>
      </c>
      <c r="O26" s="17">
        <v>60</v>
      </c>
      <c r="P26" s="17">
        <v>52.5</v>
      </c>
      <c r="Q26" s="17">
        <v>45</v>
      </c>
      <c r="R26" s="17">
        <v>37.5</v>
      </c>
      <c r="S26" s="17">
        <v>30</v>
      </c>
      <c r="T26" s="17">
        <v>22.5</v>
      </c>
      <c r="U26" s="17">
        <v>15</v>
      </c>
      <c r="V26" s="17">
        <v>7.5</v>
      </c>
      <c r="W26" s="16">
        <v>7.5</v>
      </c>
      <c r="X26" s="18">
        <v>7.5</v>
      </c>
    </row>
    <row r="27" spans="1:24" s="10" customFormat="1" ht="16.5" thickBot="1">
      <c r="A27" s="8">
        <v>22</v>
      </c>
      <c r="B27" s="19">
        <v>165</v>
      </c>
      <c r="C27" s="20">
        <v>157.5</v>
      </c>
      <c r="D27" s="20">
        <v>150</v>
      </c>
      <c r="E27" s="20">
        <v>142.5</v>
      </c>
      <c r="F27" s="20">
        <v>135</v>
      </c>
      <c r="G27" s="20">
        <v>127.5</v>
      </c>
      <c r="H27" s="20">
        <v>120</v>
      </c>
      <c r="I27" s="20">
        <v>112.5</v>
      </c>
      <c r="J27" s="20">
        <v>105</v>
      </c>
      <c r="K27" s="20">
        <v>97.5</v>
      </c>
      <c r="L27" s="20">
        <v>90</v>
      </c>
      <c r="M27" s="20">
        <v>82.5</v>
      </c>
      <c r="N27" s="20">
        <v>75</v>
      </c>
      <c r="O27" s="20">
        <v>67.5</v>
      </c>
      <c r="P27" s="20">
        <v>60</v>
      </c>
      <c r="Q27" s="20">
        <v>52.5</v>
      </c>
      <c r="R27" s="20">
        <v>45</v>
      </c>
      <c r="S27" s="20">
        <v>37.5</v>
      </c>
      <c r="T27" s="20">
        <v>30</v>
      </c>
      <c r="U27" s="20">
        <v>22.5</v>
      </c>
      <c r="V27" s="20">
        <v>15</v>
      </c>
      <c r="W27" s="20">
        <v>7.5</v>
      </c>
      <c r="X27" s="21">
        <v>7.5</v>
      </c>
    </row>
    <row r="28" spans="1:24" s="10" customFormat="1" ht="27.75" customHeight="1">
      <c r="A28" s="91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</row>
  </sheetData>
  <mergeCells count="3">
    <mergeCell ref="A1:X1"/>
    <mergeCell ref="A2:X2"/>
    <mergeCell ref="A3:X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17"/>
  <sheetViews>
    <sheetView view="pageBreakPreview" zoomScale="90" zoomScaleNormal="100" zoomScaleSheetLayoutView="90" workbookViewId="0">
      <selection activeCell="V19" sqref="V19"/>
    </sheetView>
  </sheetViews>
  <sheetFormatPr defaultRowHeight="15"/>
  <cols>
    <col min="1" max="1" width="9.5703125" style="110" customWidth="1"/>
    <col min="2" max="7" width="13.5703125" style="110" customWidth="1"/>
    <col min="8" max="8" width="6.28515625" style="1" hidden="1" customWidth="1"/>
    <col min="9" max="9" width="9.140625" style="22" hidden="1" customWidth="1"/>
    <col min="10" max="10" width="9.140625" style="1" hidden="1" customWidth="1"/>
    <col min="11" max="11" width="11.85546875" style="1" hidden="1" customWidth="1"/>
    <col min="12" max="12" width="12.42578125" style="1" hidden="1" customWidth="1"/>
    <col min="13" max="13" width="0" style="23" hidden="1" customWidth="1"/>
    <col min="14" max="14" width="13.140625" style="1" hidden="1" customWidth="1"/>
    <col min="15" max="250" width="9.140625" style="1"/>
    <col min="251" max="252" width="9.5703125" style="1" customWidth="1"/>
    <col min="253" max="256" width="10.5703125" style="1" customWidth="1"/>
    <col min="257" max="262" width="13.28515625" style="1" customWidth="1"/>
    <col min="263" max="263" width="14.7109375" style="1" customWidth="1"/>
    <col min="264" max="264" width="6.28515625" style="1" customWidth="1"/>
    <col min="265" max="266" width="9.140625" style="1" customWidth="1"/>
    <col min="267" max="267" width="11.85546875" style="1" customWidth="1"/>
    <col min="268" max="268" width="12.42578125" style="1" customWidth="1"/>
    <col min="269" max="269" width="9.140625" style="1"/>
    <col min="270" max="270" width="13.140625" style="1" customWidth="1"/>
    <col min="271" max="506" width="9.140625" style="1"/>
    <col min="507" max="508" width="9.5703125" style="1" customWidth="1"/>
    <col min="509" max="512" width="10.5703125" style="1" customWidth="1"/>
    <col min="513" max="518" width="13.28515625" style="1" customWidth="1"/>
    <col min="519" max="519" width="14.7109375" style="1" customWidth="1"/>
    <col min="520" max="520" width="6.28515625" style="1" customWidth="1"/>
    <col min="521" max="522" width="9.140625" style="1" customWidth="1"/>
    <col min="523" max="523" width="11.85546875" style="1" customWidth="1"/>
    <col min="524" max="524" width="12.42578125" style="1" customWidth="1"/>
    <col min="525" max="525" width="9.140625" style="1"/>
    <col min="526" max="526" width="13.140625" style="1" customWidth="1"/>
    <col min="527" max="762" width="9.140625" style="1"/>
    <col min="763" max="764" width="9.5703125" style="1" customWidth="1"/>
    <col min="765" max="768" width="10.5703125" style="1" customWidth="1"/>
    <col min="769" max="774" width="13.28515625" style="1" customWidth="1"/>
    <col min="775" max="775" width="14.7109375" style="1" customWidth="1"/>
    <col min="776" max="776" width="6.28515625" style="1" customWidth="1"/>
    <col min="777" max="778" width="9.140625" style="1" customWidth="1"/>
    <col min="779" max="779" width="11.85546875" style="1" customWidth="1"/>
    <col min="780" max="780" width="12.42578125" style="1" customWidth="1"/>
    <col min="781" max="781" width="9.140625" style="1"/>
    <col min="782" max="782" width="13.140625" style="1" customWidth="1"/>
    <col min="783" max="1018" width="9.140625" style="1"/>
    <col min="1019" max="1020" width="9.5703125" style="1" customWidth="1"/>
    <col min="1021" max="1024" width="10.5703125" style="1" customWidth="1"/>
    <col min="1025" max="1030" width="13.28515625" style="1" customWidth="1"/>
    <col min="1031" max="1031" width="14.7109375" style="1" customWidth="1"/>
    <col min="1032" max="1032" width="6.28515625" style="1" customWidth="1"/>
    <col min="1033" max="1034" width="9.140625" style="1" customWidth="1"/>
    <col min="1035" max="1035" width="11.85546875" style="1" customWidth="1"/>
    <col min="1036" max="1036" width="12.42578125" style="1" customWidth="1"/>
    <col min="1037" max="1037" width="9.140625" style="1"/>
    <col min="1038" max="1038" width="13.140625" style="1" customWidth="1"/>
    <col min="1039" max="1274" width="9.140625" style="1"/>
    <col min="1275" max="1276" width="9.5703125" style="1" customWidth="1"/>
    <col min="1277" max="1280" width="10.5703125" style="1" customWidth="1"/>
    <col min="1281" max="1286" width="13.28515625" style="1" customWidth="1"/>
    <col min="1287" max="1287" width="14.7109375" style="1" customWidth="1"/>
    <col min="1288" max="1288" width="6.28515625" style="1" customWidth="1"/>
    <col min="1289" max="1290" width="9.140625" style="1" customWidth="1"/>
    <col min="1291" max="1291" width="11.85546875" style="1" customWidth="1"/>
    <col min="1292" max="1292" width="12.42578125" style="1" customWidth="1"/>
    <col min="1293" max="1293" width="9.140625" style="1"/>
    <col min="1294" max="1294" width="13.140625" style="1" customWidth="1"/>
    <col min="1295" max="1530" width="9.140625" style="1"/>
    <col min="1531" max="1532" width="9.5703125" style="1" customWidth="1"/>
    <col min="1533" max="1536" width="10.5703125" style="1" customWidth="1"/>
    <col min="1537" max="1542" width="13.28515625" style="1" customWidth="1"/>
    <col min="1543" max="1543" width="14.7109375" style="1" customWidth="1"/>
    <col min="1544" max="1544" width="6.28515625" style="1" customWidth="1"/>
    <col min="1545" max="1546" width="9.140625" style="1" customWidth="1"/>
    <col min="1547" max="1547" width="11.85546875" style="1" customWidth="1"/>
    <col min="1548" max="1548" width="12.42578125" style="1" customWidth="1"/>
    <col min="1549" max="1549" width="9.140625" style="1"/>
    <col min="1550" max="1550" width="13.140625" style="1" customWidth="1"/>
    <col min="1551" max="1786" width="9.140625" style="1"/>
    <col min="1787" max="1788" width="9.5703125" style="1" customWidth="1"/>
    <col min="1789" max="1792" width="10.5703125" style="1" customWidth="1"/>
    <col min="1793" max="1798" width="13.28515625" style="1" customWidth="1"/>
    <col min="1799" max="1799" width="14.7109375" style="1" customWidth="1"/>
    <col min="1800" max="1800" width="6.28515625" style="1" customWidth="1"/>
    <col min="1801" max="1802" width="9.140625" style="1" customWidth="1"/>
    <col min="1803" max="1803" width="11.85546875" style="1" customWidth="1"/>
    <col min="1804" max="1804" width="12.42578125" style="1" customWidth="1"/>
    <col min="1805" max="1805" width="9.140625" style="1"/>
    <col min="1806" max="1806" width="13.140625" style="1" customWidth="1"/>
    <col min="1807" max="2042" width="9.140625" style="1"/>
    <col min="2043" max="2044" width="9.5703125" style="1" customWidth="1"/>
    <col min="2045" max="2048" width="10.5703125" style="1" customWidth="1"/>
    <col min="2049" max="2054" width="13.28515625" style="1" customWidth="1"/>
    <col min="2055" max="2055" width="14.7109375" style="1" customWidth="1"/>
    <col min="2056" max="2056" width="6.28515625" style="1" customWidth="1"/>
    <col min="2057" max="2058" width="9.140625" style="1" customWidth="1"/>
    <col min="2059" max="2059" width="11.85546875" style="1" customWidth="1"/>
    <col min="2060" max="2060" width="12.42578125" style="1" customWidth="1"/>
    <col min="2061" max="2061" width="9.140625" style="1"/>
    <col min="2062" max="2062" width="13.140625" style="1" customWidth="1"/>
    <col min="2063" max="2298" width="9.140625" style="1"/>
    <col min="2299" max="2300" width="9.5703125" style="1" customWidth="1"/>
    <col min="2301" max="2304" width="10.5703125" style="1" customWidth="1"/>
    <col min="2305" max="2310" width="13.28515625" style="1" customWidth="1"/>
    <col min="2311" max="2311" width="14.7109375" style="1" customWidth="1"/>
    <col min="2312" max="2312" width="6.28515625" style="1" customWidth="1"/>
    <col min="2313" max="2314" width="9.140625" style="1" customWidth="1"/>
    <col min="2315" max="2315" width="11.85546875" style="1" customWidth="1"/>
    <col min="2316" max="2316" width="12.42578125" style="1" customWidth="1"/>
    <col min="2317" max="2317" width="9.140625" style="1"/>
    <col min="2318" max="2318" width="13.140625" style="1" customWidth="1"/>
    <col min="2319" max="2554" width="9.140625" style="1"/>
    <col min="2555" max="2556" width="9.5703125" style="1" customWidth="1"/>
    <col min="2557" max="2560" width="10.5703125" style="1" customWidth="1"/>
    <col min="2561" max="2566" width="13.28515625" style="1" customWidth="1"/>
    <col min="2567" max="2567" width="14.7109375" style="1" customWidth="1"/>
    <col min="2568" max="2568" width="6.28515625" style="1" customWidth="1"/>
    <col min="2569" max="2570" width="9.140625" style="1" customWidth="1"/>
    <col min="2571" max="2571" width="11.85546875" style="1" customWidth="1"/>
    <col min="2572" max="2572" width="12.42578125" style="1" customWidth="1"/>
    <col min="2573" max="2573" width="9.140625" style="1"/>
    <col min="2574" max="2574" width="13.140625" style="1" customWidth="1"/>
    <col min="2575" max="2810" width="9.140625" style="1"/>
    <col min="2811" max="2812" width="9.5703125" style="1" customWidth="1"/>
    <col min="2813" max="2816" width="10.5703125" style="1" customWidth="1"/>
    <col min="2817" max="2822" width="13.28515625" style="1" customWidth="1"/>
    <col min="2823" max="2823" width="14.7109375" style="1" customWidth="1"/>
    <col min="2824" max="2824" width="6.28515625" style="1" customWidth="1"/>
    <col min="2825" max="2826" width="9.140625" style="1" customWidth="1"/>
    <col min="2827" max="2827" width="11.85546875" style="1" customWidth="1"/>
    <col min="2828" max="2828" width="12.42578125" style="1" customWidth="1"/>
    <col min="2829" max="2829" width="9.140625" style="1"/>
    <col min="2830" max="2830" width="13.140625" style="1" customWidth="1"/>
    <col min="2831" max="3066" width="9.140625" style="1"/>
    <col min="3067" max="3068" width="9.5703125" style="1" customWidth="1"/>
    <col min="3069" max="3072" width="10.5703125" style="1" customWidth="1"/>
    <col min="3073" max="3078" width="13.28515625" style="1" customWidth="1"/>
    <col min="3079" max="3079" width="14.7109375" style="1" customWidth="1"/>
    <col min="3080" max="3080" width="6.28515625" style="1" customWidth="1"/>
    <col min="3081" max="3082" width="9.140625" style="1" customWidth="1"/>
    <col min="3083" max="3083" width="11.85546875" style="1" customWidth="1"/>
    <col min="3084" max="3084" width="12.42578125" style="1" customWidth="1"/>
    <col min="3085" max="3085" width="9.140625" style="1"/>
    <col min="3086" max="3086" width="13.140625" style="1" customWidth="1"/>
    <col min="3087" max="3322" width="9.140625" style="1"/>
    <col min="3323" max="3324" width="9.5703125" style="1" customWidth="1"/>
    <col min="3325" max="3328" width="10.5703125" style="1" customWidth="1"/>
    <col min="3329" max="3334" width="13.28515625" style="1" customWidth="1"/>
    <col min="3335" max="3335" width="14.7109375" style="1" customWidth="1"/>
    <col min="3336" max="3336" width="6.28515625" style="1" customWidth="1"/>
    <col min="3337" max="3338" width="9.140625" style="1" customWidth="1"/>
    <col min="3339" max="3339" width="11.85546875" style="1" customWidth="1"/>
    <col min="3340" max="3340" width="12.42578125" style="1" customWidth="1"/>
    <col min="3341" max="3341" width="9.140625" style="1"/>
    <col min="3342" max="3342" width="13.140625" style="1" customWidth="1"/>
    <col min="3343" max="3578" width="9.140625" style="1"/>
    <col min="3579" max="3580" width="9.5703125" style="1" customWidth="1"/>
    <col min="3581" max="3584" width="10.5703125" style="1" customWidth="1"/>
    <col min="3585" max="3590" width="13.28515625" style="1" customWidth="1"/>
    <col min="3591" max="3591" width="14.7109375" style="1" customWidth="1"/>
    <col min="3592" max="3592" width="6.28515625" style="1" customWidth="1"/>
    <col min="3593" max="3594" width="9.140625" style="1" customWidth="1"/>
    <col min="3595" max="3595" width="11.85546875" style="1" customWidth="1"/>
    <col min="3596" max="3596" width="12.42578125" style="1" customWidth="1"/>
    <col min="3597" max="3597" width="9.140625" style="1"/>
    <col min="3598" max="3598" width="13.140625" style="1" customWidth="1"/>
    <col min="3599" max="3834" width="9.140625" style="1"/>
    <col min="3835" max="3836" width="9.5703125" style="1" customWidth="1"/>
    <col min="3837" max="3840" width="10.5703125" style="1" customWidth="1"/>
    <col min="3841" max="3846" width="13.28515625" style="1" customWidth="1"/>
    <col min="3847" max="3847" width="14.7109375" style="1" customWidth="1"/>
    <col min="3848" max="3848" width="6.28515625" style="1" customWidth="1"/>
    <col min="3849" max="3850" width="9.140625" style="1" customWidth="1"/>
    <col min="3851" max="3851" width="11.85546875" style="1" customWidth="1"/>
    <col min="3852" max="3852" width="12.42578125" style="1" customWidth="1"/>
    <col min="3853" max="3853" width="9.140625" style="1"/>
    <col min="3854" max="3854" width="13.140625" style="1" customWidth="1"/>
    <col min="3855" max="4090" width="9.140625" style="1"/>
    <col min="4091" max="4092" width="9.5703125" style="1" customWidth="1"/>
    <col min="4093" max="4096" width="10.5703125" style="1" customWidth="1"/>
    <col min="4097" max="4102" width="13.28515625" style="1" customWidth="1"/>
    <col min="4103" max="4103" width="14.7109375" style="1" customWidth="1"/>
    <col min="4104" max="4104" width="6.28515625" style="1" customWidth="1"/>
    <col min="4105" max="4106" width="9.140625" style="1" customWidth="1"/>
    <col min="4107" max="4107" width="11.85546875" style="1" customWidth="1"/>
    <col min="4108" max="4108" width="12.42578125" style="1" customWidth="1"/>
    <col min="4109" max="4109" width="9.140625" style="1"/>
    <col min="4110" max="4110" width="13.140625" style="1" customWidth="1"/>
    <col min="4111" max="4346" width="9.140625" style="1"/>
    <col min="4347" max="4348" width="9.5703125" style="1" customWidth="1"/>
    <col min="4349" max="4352" width="10.5703125" style="1" customWidth="1"/>
    <col min="4353" max="4358" width="13.28515625" style="1" customWidth="1"/>
    <col min="4359" max="4359" width="14.7109375" style="1" customWidth="1"/>
    <col min="4360" max="4360" width="6.28515625" style="1" customWidth="1"/>
    <col min="4361" max="4362" width="9.140625" style="1" customWidth="1"/>
    <col min="4363" max="4363" width="11.85546875" style="1" customWidth="1"/>
    <col min="4364" max="4364" width="12.42578125" style="1" customWidth="1"/>
    <col min="4365" max="4365" width="9.140625" style="1"/>
    <col min="4366" max="4366" width="13.140625" style="1" customWidth="1"/>
    <col min="4367" max="4602" width="9.140625" style="1"/>
    <col min="4603" max="4604" width="9.5703125" style="1" customWidth="1"/>
    <col min="4605" max="4608" width="10.5703125" style="1" customWidth="1"/>
    <col min="4609" max="4614" width="13.28515625" style="1" customWidth="1"/>
    <col min="4615" max="4615" width="14.7109375" style="1" customWidth="1"/>
    <col min="4616" max="4616" width="6.28515625" style="1" customWidth="1"/>
    <col min="4617" max="4618" width="9.140625" style="1" customWidth="1"/>
    <col min="4619" max="4619" width="11.85546875" style="1" customWidth="1"/>
    <col min="4620" max="4620" width="12.42578125" style="1" customWidth="1"/>
    <col min="4621" max="4621" width="9.140625" style="1"/>
    <col min="4622" max="4622" width="13.140625" style="1" customWidth="1"/>
    <col min="4623" max="4858" width="9.140625" style="1"/>
    <col min="4859" max="4860" width="9.5703125" style="1" customWidth="1"/>
    <col min="4861" max="4864" width="10.5703125" style="1" customWidth="1"/>
    <col min="4865" max="4870" width="13.28515625" style="1" customWidth="1"/>
    <col min="4871" max="4871" width="14.7109375" style="1" customWidth="1"/>
    <col min="4872" max="4872" width="6.28515625" style="1" customWidth="1"/>
    <col min="4873" max="4874" width="9.140625" style="1" customWidth="1"/>
    <col min="4875" max="4875" width="11.85546875" style="1" customWidth="1"/>
    <col min="4876" max="4876" width="12.42578125" style="1" customWidth="1"/>
    <col min="4877" max="4877" width="9.140625" style="1"/>
    <col min="4878" max="4878" width="13.140625" style="1" customWidth="1"/>
    <col min="4879" max="5114" width="9.140625" style="1"/>
    <col min="5115" max="5116" width="9.5703125" style="1" customWidth="1"/>
    <col min="5117" max="5120" width="10.5703125" style="1" customWidth="1"/>
    <col min="5121" max="5126" width="13.28515625" style="1" customWidth="1"/>
    <col min="5127" max="5127" width="14.7109375" style="1" customWidth="1"/>
    <col min="5128" max="5128" width="6.28515625" style="1" customWidth="1"/>
    <col min="5129" max="5130" width="9.140625" style="1" customWidth="1"/>
    <col min="5131" max="5131" width="11.85546875" style="1" customWidth="1"/>
    <col min="5132" max="5132" width="12.42578125" style="1" customWidth="1"/>
    <col min="5133" max="5133" width="9.140625" style="1"/>
    <col min="5134" max="5134" width="13.140625" style="1" customWidth="1"/>
    <col min="5135" max="5370" width="9.140625" style="1"/>
    <col min="5371" max="5372" width="9.5703125" style="1" customWidth="1"/>
    <col min="5373" max="5376" width="10.5703125" style="1" customWidth="1"/>
    <col min="5377" max="5382" width="13.28515625" style="1" customWidth="1"/>
    <col min="5383" max="5383" width="14.7109375" style="1" customWidth="1"/>
    <col min="5384" max="5384" width="6.28515625" style="1" customWidth="1"/>
    <col min="5385" max="5386" width="9.140625" style="1" customWidth="1"/>
    <col min="5387" max="5387" width="11.85546875" style="1" customWidth="1"/>
    <col min="5388" max="5388" width="12.42578125" style="1" customWidth="1"/>
    <col min="5389" max="5389" width="9.140625" style="1"/>
    <col min="5390" max="5390" width="13.140625" style="1" customWidth="1"/>
    <col min="5391" max="5626" width="9.140625" style="1"/>
    <col min="5627" max="5628" width="9.5703125" style="1" customWidth="1"/>
    <col min="5629" max="5632" width="10.5703125" style="1" customWidth="1"/>
    <col min="5633" max="5638" width="13.28515625" style="1" customWidth="1"/>
    <col min="5639" max="5639" width="14.7109375" style="1" customWidth="1"/>
    <col min="5640" max="5640" width="6.28515625" style="1" customWidth="1"/>
    <col min="5641" max="5642" width="9.140625" style="1" customWidth="1"/>
    <col min="5643" max="5643" width="11.85546875" style="1" customWidth="1"/>
    <col min="5644" max="5644" width="12.42578125" style="1" customWidth="1"/>
    <col min="5645" max="5645" width="9.140625" style="1"/>
    <col min="5646" max="5646" width="13.140625" style="1" customWidth="1"/>
    <col min="5647" max="5882" width="9.140625" style="1"/>
    <col min="5883" max="5884" width="9.5703125" style="1" customWidth="1"/>
    <col min="5885" max="5888" width="10.5703125" style="1" customWidth="1"/>
    <col min="5889" max="5894" width="13.28515625" style="1" customWidth="1"/>
    <col min="5895" max="5895" width="14.7109375" style="1" customWidth="1"/>
    <col min="5896" max="5896" width="6.28515625" style="1" customWidth="1"/>
    <col min="5897" max="5898" width="9.140625" style="1" customWidth="1"/>
    <col min="5899" max="5899" width="11.85546875" style="1" customWidth="1"/>
    <col min="5900" max="5900" width="12.42578125" style="1" customWidth="1"/>
    <col min="5901" max="5901" width="9.140625" style="1"/>
    <col min="5902" max="5902" width="13.140625" style="1" customWidth="1"/>
    <col min="5903" max="6138" width="9.140625" style="1"/>
    <col min="6139" max="6140" width="9.5703125" style="1" customWidth="1"/>
    <col min="6141" max="6144" width="10.5703125" style="1" customWidth="1"/>
    <col min="6145" max="6150" width="13.28515625" style="1" customWidth="1"/>
    <col min="6151" max="6151" width="14.7109375" style="1" customWidth="1"/>
    <col min="6152" max="6152" width="6.28515625" style="1" customWidth="1"/>
    <col min="6153" max="6154" width="9.140625" style="1" customWidth="1"/>
    <col min="6155" max="6155" width="11.85546875" style="1" customWidth="1"/>
    <col min="6156" max="6156" width="12.42578125" style="1" customWidth="1"/>
    <col min="6157" max="6157" width="9.140625" style="1"/>
    <col min="6158" max="6158" width="13.140625" style="1" customWidth="1"/>
    <col min="6159" max="6394" width="9.140625" style="1"/>
    <col min="6395" max="6396" width="9.5703125" style="1" customWidth="1"/>
    <col min="6397" max="6400" width="10.5703125" style="1" customWidth="1"/>
    <col min="6401" max="6406" width="13.28515625" style="1" customWidth="1"/>
    <col min="6407" max="6407" width="14.7109375" style="1" customWidth="1"/>
    <col min="6408" max="6408" width="6.28515625" style="1" customWidth="1"/>
    <col min="6409" max="6410" width="9.140625" style="1" customWidth="1"/>
    <col min="6411" max="6411" width="11.85546875" style="1" customWidth="1"/>
    <col min="6412" max="6412" width="12.42578125" style="1" customWidth="1"/>
    <col min="6413" max="6413" width="9.140625" style="1"/>
    <col min="6414" max="6414" width="13.140625" style="1" customWidth="1"/>
    <col min="6415" max="6650" width="9.140625" style="1"/>
    <col min="6651" max="6652" width="9.5703125" style="1" customWidth="1"/>
    <col min="6653" max="6656" width="10.5703125" style="1" customWidth="1"/>
    <col min="6657" max="6662" width="13.28515625" style="1" customWidth="1"/>
    <col min="6663" max="6663" width="14.7109375" style="1" customWidth="1"/>
    <col min="6664" max="6664" width="6.28515625" style="1" customWidth="1"/>
    <col min="6665" max="6666" width="9.140625" style="1" customWidth="1"/>
    <col min="6667" max="6667" width="11.85546875" style="1" customWidth="1"/>
    <col min="6668" max="6668" width="12.42578125" style="1" customWidth="1"/>
    <col min="6669" max="6669" width="9.140625" style="1"/>
    <col min="6670" max="6670" width="13.140625" style="1" customWidth="1"/>
    <col min="6671" max="6906" width="9.140625" style="1"/>
    <col min="6907" max="6908" width="9.5703125" style="1" customWidth="1"/>
    <col min="6909" max="6912" width="10.5703125" style="1" customWidth="1"/>
    <col min="6913" max="6918" width="13.28515625" style="1" customWidth="1"/>
    <col min="6919" max="6919" width="14.7109375" style="1" customWidth="1"/>
    <col min="6920" max="6920" width="6.28515625" style="1" customWidth="1"/>
    <col min="6921" max="6922" width="9.140625" style="1" customWidth="1"/>
    <col min="6923" max="6923" width="11.85546875" style="1" customWidth="1"/>
    <col min="6924" max="6924" width="12.42578125" style="1" customWidth="1"/>
    <col min="6925" max="6925" width="9.140625" style="1"/>
    <col min="6926" max="6926" width="13.140625" style="1" customWidth="1"/>
    <col min="6927" max="7162" width="9.140625" style="1"/>
    <col min="7163" max="7164" width="9.5703125" style="1" customWidth="1"/>
    <col min="7165" max="7168" width="10.5703125" style="1" customWidth="1"/>
    <col min="7169" max="7174" width="13.28515625" style="1" customWidth="1"/>
    <col min="7175" max="7175" width="14.7109375" style="1" customWidth="1"/>
    <col min="7176" max="7176" width="6.28515625" style="1" customWidth="1"/>
    <col min="7177" max="7178" width="9.140625" style="1" customWidth="1"/>
    <col min="7179" max="7179" width="11.85546875" style="1" customWidth="1"/>
    <col min="7180" max="7180" width="12.42578125" style="1" customWidth="1"/>
    <col min="7181" max="7181" width="9.140625" style="1"/>
    <col min="7182" max="7182" width="13.140625" style="1" customWidth="1"/>
    <col min="7183" max="7418" width="9.140625" style="1"/>
    <col min="7419" max="7420" width="9.5703125" style="1" customWidth="1"/>
    <col min="7421" max="7424" width="10.5703125" style="1" customWidth="1"/>
    <col min="7425" max="7430" width="13.28515625" style="1" customWidth="1"/>
    <col min="7431" max="7431" width="14.7109375" style="1" customWidth="1"/>
    <col min="7432" max="7432" width="6.28515625" style="1" customWidth="1"/>
    <col min="7433" max="7434" width="9.140625" style="1" customWidth="1"/>
    <col min="7435" max="7435" width="11.85546875" style="1" customWidth="1"/>
    <col min="7436" max="7436" width="12.42578125" style="1" customWidth="1"/>
    <col min="7437" max="7437" width="9.140625" style="1"/>
    <col min="7438" max="7438" width="13.140625" style="1" customWidth="1"/>
    <col min="7439" max="7674" width="9.140625" style="1"/>
    <col min="7675" max="7676" width="9.5703125" style="1" customWidth="1"/>
    <col min="7677" max="7680" width="10.5703125" style="1" customWidth="1"/>
    <col min="7681" max="7686" width="13.28515625" style="1" customWidth="1"/>
    <col min="7687" max="7687" width="14.7109375" style="1" customWidth="1"/>
    <col min="7688" max="7688" width="6.28515625" style="1" customWidth="1"/>
    <col min="7689" max="7690" width="9.140625" style="1" customWidth="1"/>
    <col min="7691" max="7691" width="11.85546875" style="1" customWidth="1"/>
    <col min="7692" max="7692" width="12.42578125" style="1" customWidth="1"/>
    <col min="7693" max="7693" width="9.140625" style="1"/>
    <col min="7694" max="7694" width="13.140625" style="1" customWidth="1"/>
    <col min="7695" max="7930" width="9.140625" style="1"/>
    <col min="7931" max="7932" width="9.5703125" style="1" customWidth="1"/>
    <col min="7933" max="7936" width="10.5703125" style="1" customWidth="1"/>
    <col min="7937" max="7942" width="13.28515625" style="1" customWidth="1"/>
    <col min="7943" max="7943" width="14.7109375" style="1" customWidth="1"/>
    <col min="7944" max="7944" width="6.28515625" style="1" customWidth="1"/>
    <col min="7945" max="7946" width="9.140625" style="1" customWidth="1"/>
    <col min="7947" max="7947" width="11.85546875" style="1" customWidth="1"/>
    <col min="7948" max="7948" width="12.42578125" style="1" customWidth="1"/>
    <col min="7949" max="7949" width="9.140625" style="1"/>
    <col min="7950" max="7950" width="13.140625" style="1" customWidth="1"/>
    <col min="7951" max="8186" width="9.140625" style="1"/>
    <col min="8187" max="8188" width="9.5703125" style="1" customWidth="1"/>
    <col min="8189" max="8192" width="10.5703125" style="1" customWidth="1"/>
    <col min="8193" max="8198" width="13.28515625" style="1" customWidth="1"/>
    <col min="8199" max="8199" width="14.7109375" style="1" customWidth="1"/>
    <col min="8200" max="8200" width="6.28515625" style="1" customWidth="1"/>
    <col min="8201" max="8202" width="9.140625" style="1" customWidth="1"/>
    <col min="8203" max="8203" width="11.85546875" style="1" customWidth="1"/>
    <col min="8204" max="8204" width="12.42578125" style="1" customWidth="1"/>
    <col min="8205" max="8205" width="9.140625" style="1"/>
    <col min="8206" max="8206" width="13.140625" style="1" customWidth="1"/>
    <col min="8207" max="8442" width="9.140625" style="1"/>
    <col min="8443" max="8444" width="9.5703125" style="1" customWidth="1"/>
    <col min="8445" max="8448" width="10.5703125" style="1" customWidth="1"/>
    <col min="8449" max="8454" width="13.28515625" style="1" customWidth="1"/>
    <col min="8455" max="8455" width="14.7109375" style="1" customWidth="1"/>
    <col min="8456" max="8456" width="6.28515625" style="1" customWidth="1"/>
    <col min="8457" max="8458" width="9.140625" style="1" customWidth="1"/>
    <col min="8459" max="8459" width="11.85546875" style="1" customWidth="1"/>
    <col min="8460" max="8460" width="12.42578125" style="1" customWidth="1"/>
    <col min="8461" max="8461" width="9.140625" style="1"/>
    <col min="8462" max="8462" width="13.140625" style="1" customWidth="1"/>
    <col min="8463" max="8698" width="9.140625" style="1"/>
    <col min="8699" max="8700" width="9.5703125" style="1" customWidth="1"/>
    <col min="8701" max="8704" width="10.5703125" style="1" customWidth="1"/>
    <col min="8705" max="8710" width="13.28515625" style="1" customWidth="1"/>
    <col min="8711" max="8711" width="14.7109375" style="1" customWidth="1"/>
    <col min="8712" max="8712" width="6.28515625" style="1" customWidth="1"/>
    <col min="8713" max="8714" width="9.140625" style="1" customWidth="1"/>
    <col min="8715" max="8715" width="11.85546875" style="1" customWidth="1"/>
    <col min="8716" max="8716" width="12.42578125" style="1" customWidth="1"/>
    <col min="8717" max="8717" width="9.140625" style="1"/>
    <col min="8718" max="8718" width="13.140625" style="1" customWidth="1"/>
    <col min="8719" max="8954" width="9.140625" style="1"/>
    <col min="8955" max="8956" width="9.5703125" style="1" customWidth="1"/>
    <col min="8957" max="8960" width="10.5703125" style="1" customWidth="1"/>
    <col min="8961" max="8966" width="13.28515625" style="1" customWidth="1"/>
    <col min="8967" max="8967" width="14.7109375" style="1" customWidth="1"/>
    <col min="8968" max="8968" width="6.28515625" style="1" customWidth="1"/>
    <col min="8969" max="8970" width="9.140625" style="1" customWidth="1"/>
    <col min="8971" max="8971" width="11.85546875" style="1" customWidth="1"/>
    <col min="8972" max="8972" width="12.42578125" style="1" customWidth="1"/>
    <col min="8973" max="8973" width="9.140625" style="1"/>
    <col min="8974" max="8974" width="13.140625" style="1" customWidth="1"/>
    <col min="8975" max="9210" width="9.140625" style="1"/>
    <col min="9211" max="9212" width="9.5703125" style="1" customWidth="1"/>
    <col min="9213" max="9216" width="10.5703125" style="1" customWidth="1"/>
    <col min="9217" max="9222" width="13.28515625" style="1" customWidth="1"/>
    <col min="9223" max="9223" width="14.7109375" style="1" customWidth="1"/>
    <col min="9224" max="9224" width="6.28515625" style="1" customWidth="1"/>
    <col min="9225" max="9226" width="9.140625" style="1" customWidth="1"/>
    <col min="9227" max="9227" width="11.85546875" style="1" customWidth="1"/>
    <col min="9228" max="9228" width="12.42578125" style="1" customWidth="1"/>
    <col min="9229" max="9229" width="9.140625" style="1"/>
    <col min="9230" max="9230" width="13.140625" style="1" customWidth="1"/>
    <col min="9231" max="9466" width="9.140625" style="1"/>
    <col min="9467" max="9468" width="9.5703125" style="1" customWidth="1"/>
    <col min="9469" max="9472" width="10.5703125" style="1" customWidth="1"/>
    <col min="9473" max="9478" width="13.28515625" style="1" customWidth="1"/>
    <col min="9479" max="9479" width="14.7109375" style="1" customWidth="1"/>
    <col min="9480" max="9480" width="6.28515625" style="1" customWidth="1"/>
    <col min="9481" max="9482" width="9.140625" style="1" customWidth="1"/>
    <col min="9483" max="9483" width="11.85546875" style="1" customWidth="1"/>
    <col min="9484" max="9484" width="12.42578125" style="1" customWidth="1"/>
    <col min="9485" max="9485" width="9.140625" style="1"/>
    <col min="9486" max="9486" width="13.140625" style="1" customWidth="1"/>
    <col min="9487" max="9722" width="9.140625" style="1"/>
    <col min="9723" max="9724" width="9.5703125" style="1" customWidth="1"/>
    <col min="9725" max="9728" width="10.5703125" style="1" customWidth="1"/>
    <col min="9729" max="9734" width="13.28515625" style="1" customWidth="1"/>
    <col min="9735" max="9735" width="14.7109375" style="1" customWidth="1"/>
    <col min="9736" max="9736" width="6.28515625" style="1" customWidth="1"/>
    <col min="9737" max="9738" width="9.140625" style="1" customWidth="1"/>
    <col min="9739" max="9739" width="11.85546875" style="1" customWidth="1"/>
    <col min="9740" max="9740" width="12.42578125" style="1" customWidth="1"/>
    <col min="9741" max="9741" width="9.140625" style="1"/>
    <col min="9742" max="9742" width="13.140625" style="1" customWidth="1"/>
    <col min="9743" max="9978" width="9.140625" style="1"/>
    <col min="9979" max="9980" width="9.5703125" style="1" customWidth="1"/>
    <col min="9981" max="9984" width="10.5703125" style="1" customWidth="1"/>
    <col min="9985" max="9990" width="13.28515625" style="1" customWidth="1"/>
    <col min="9991" max="9991" width="14.7109375" style="1" customWidth="1"/>
    <col min="9992" max="9992" width="6.28515625" style="1" customWidth="1"/>
    <col min="9993" max="9994" width="9.140625" style="1" customWidth="1"/>
    <col min="9995" max="9995" width="11.85546875" style="1" customWidth="1"/>
    <col min="9996" max="9996" width="12.42578125" style="1" customWidth="1"/>
    <col min="9997" max="9997" width="9.140625" style="1"/>
    <col min="9998" max="9998" width="13.140625" style="1" customWidth="1"/>
    <col min="9999" max="10234" width="9.140625" style="1"/>
    <col min="10235" max="10236" width="9.5703125" style="1" customWidth="1"/>
    <col min="10237" max="10240" width="10.5703125" style="1" customWidth="1"/>
    <col min="10241" max="10246" width="13.28515625" style="1" customWidth="1"/>
    <col min="10247" max="10247" width="14.7109375" style="1" customWidth="1"/>
    <col min="10248" max="10248" width="6.28515625" style="1" customWidth="1"/>
    <col min="10249" max="10250" width="9.140625" style="1" customWidth="1"/>
    <col min="10251" max="10251" width="11.85546875" style="1" customWidth="1"/>
    <col min="10252" max="10252" width="12.42578125" style="1" customWidth="1"/>
    <col min="10253" max="10253" width="9.140625" style="1"/>
    <col min="10254" max="10254" width="13.140625" style="1" customWidth="1"/>
    <col min="10255" max="10490" width="9.140625" style="1"/>
    <col min="10491" max="10492" width="9.5703125" style="1" customWidth="1"/>
    <col min="10493" max="10496" width="10.5703125" style="1" customWidth="1"/>
    <col min="10497" max="10502" width="13.28515625" style="1" customWidth="1"/>
    <col min="10503" max="10503" width="14.7109375" style="1" customWidth="1"/>
    <col min="10504" max="10504" width="6.28515625" style="1" customWidth="1"/>
    <col min="10505" max="10506" width="9.140625" style="1" customWidth="1"/>
    <col min="10507" max="10507" width="11.85546875" style="1" customWidth="1"/>
    <col min="10508" max="10508" width="12.42578125" style="1" customWidth="1"/>
    <col min="10509" max="10509" width="9.140625" style="1"/>
    <col min="10510" max="10510" width="13.140625" style="1" customWidth="1"/>
    <col min="10511" max="10746" width="9.140625" style="1"/>
    <col min="10747" max="10748" width="9.5703125" style="1" customWidth="1"/>
    <col min="10749" max="10752" width="10.5703125" style="1" customWidth="1"/>
    <col min="10753" max="10758" width="13.28515625" style="1" customWidth="1"/>
    <col min="10759" max="10759" width="14.7109375" style="1" customWidth="1"/>
    <col min="10760" max="10760" width="6.28515625" style="1" customWidth="1"/>
    <col min="10761" max="10762" width="9.140625" style="1" customWidth="1"/>
    <col min="10763" max="10763" width="11.85546875" style="1" customWidth="1"/>
    <col min="10764" max="10764" width="12.42578125" style="1" customWidth="1"/>
    <col min="10765" max="10765" width="9.140625" style="1"/>
    <col min="10766" max="10766" width="13.140625" style="1" customWidth="1"/>
    <col min="10767" max="11002" width="9.140625" style="1"/>
    <col min="11003" max="11004" width="9.5703125" style="1" customWidth="1"/>
    <col min="11005" max="11008" width="10.5703125" style="1" customWidth="1"/>
    <col min="11009" max="11014" width="13.28515625" style="1" customWidth="1"/>
    <col min="11015" max="11015" width="14.7109375" style="1" customWidth="1"/>
    <col min="11016" max="11016" width="6.28515625" style="1" customWidth="1"/>
    <col min="11017" max="11018" width="9.140625" style="1" customWidth="1"/>
    <col min="11019" max="11019" width="11.85546875" style="1" customWidth="1"/>
    <col min="11020" max="11020" width="12.42578125" style="1" customWidth="1"/>
    <col min="11021" max="11021" width="9.140625" style="1"/>
    <col min="11022" max="11022" width="13.140625" style="1" customWidth="1"/>
    <col min="11023" max="11258" width="9.140625" style="1"/>
    <col min="11259" max="11260" width="9.5703125" style="1" customWidth="1"/>
    <col min="11261" max="11264" width="10.5703125" style="1" customWidth="1"/>
    <col min="11265" max="11270" width="13.28515625" style="1" customWidth="1"/>
    <col min="11271" max="11271" width="14.7109375" style="1" customWidth="1"/>
    <col min="11272" max="11272" width="6.28515625" style="1" customWidth="1"/>
    <col min="11273" max="11274" width="9.140625" style="1" customWidth="1"/>
    <col min="11275" max="11275" width="11.85546875" style="1" customWidth="1"/>
    <col min="11276" max="11276" width="12.42578125" style="1" customWidth="1"/>
    <col min="11277" max="11277" width="9.140625" style="1"/>
    <col min="11278" max="11278" width="13.140625" style="1" customWidth="1"/>
    <col min="11279" max="11514" width="9.140625" style="1"/>
    <col min="11515" max="11516" width="9.5703125" style="1" customWidth="1"/>
    <col min="11517" max="11520" width="10.5703125" style="1" customWidth="1"/>
    <col min="11521" max="11526" width="13.28515625" style="1" customWidth="1"/>
    <col min="11527" max="11527" width="14.7109375" style="1" customWidth="1"/>
    <col min="11528" max="11528" width="6.28515625" style="1" customWidth="1"/>
    <col min="11529" max="11530" width="9.140625" style="1" customWidth="1"/>
    <col min="11531" max="11531" width="11.85546875" style="1" customWidth="1"/>
    <col min="11532" max="11532" width="12.42578125" style="1" customWidth="1"/>
    <col min="11533" max="11533" width="9.140625" style="1"/>
    <col min="11534" max="11534" width="13.140625" style="1" customWidth="1"/>
    <col min="11535" max="11770" width="9.140625" style="1"/>
    <col min="11771" max="11772" width="9.5703125" style="1" customWidth="1"/>
    <col min="11773" max="11776" width="10.5703125" style="1" customWidth="1"/>
    <col min="11777" max="11782" width="13.28515625" style="1" customWidth="1"/>
    <col min="11783" max="11783" width="14.7109375" style="1" customWidth="1"/>
    <col min="11784" max="11784" width="6.28515625" style="1" customWidth="1"/>
    <col min="11785" max="11786" width="9.140625" style="1" customWidth="1"/>
    <col min="11787" max="11787" width="11.85546875" style="1" customWidth="1"/>
    <col min="11788" max="11788" width="12.42578125" style="1" customWidth="1"/>
    <col min="11789" max="11789" width="9.140625" style="1"/>
    <col min="11790" max="11790" width="13.140625" style="1" customWidth="1"/>
    <col min="11791" max="12026" width="9.140625" style="1"/>
    <col min="12027" max="12028" width="9.5703125" style="1" customWidth="1"/>
    <col min="12029" max="12032" width="10.5703125" style="1" customWidth="1"/>
    <col min="12033" max="12038" width="13.28515625" style="1" customWidth="1"/>
    <col min="12039" max="12039" width="14.7109375" style="1" customWidth="1"/>
    <col min="12040" max="12040" width="6.28515625" style="1" customWidth="1"/>
    <col min="12041" max="12042" width="9.140625" style="1" customWidth="1"/>
    <col min="12043" max="12043" width="11.85546875" style="1" customWidth="1"/>
    <col min="12044" max="12044" width="12.42578125" style="1" customWidth="1"/>
    <col min="12045" max="12045" width="9.140625" style="1"/>
    <col min="12046" max="12046" width="13.140625" style="1" customWidth="1"/>
    <col min="12047" max="12282" width="9.140625" style="1"/>
    <col min="12283" max="12284" width="9.5703125" style="1" customWidth="1"/>
    <col min="12285" max="12288" width="10.5703125" style="1" customWidth="1"/>
    <col min="12289" max="12294" width="13.28515625" style="1" customWidth="1"/>
    <col min="12295" max="12295" width="14.7109375" style="1" customWidth="1"/>
    <col min="12296" max="12296" width="6.28515625" style="1" customWidth="1"/>
    <col min="12297" max="12298" width="9.140625" style="1" customWidth="1"/>
    <col min="12299" max="12299" width="11.85546875" style="1" customWidth="1"/>
    <col min="12300" max="12300" width="12.42578125" style="1" customWidth="1"/>
    <col min="12301" max="12301" width="9.140625" style="1"/>
    <col min="12302" max="12302" width="13.140625" style="1" customWidth="1"/>
    <col min="12303" max="12538" width="9.140625" style="1"/>
    <col min="12539" max="12540" width="9.5703125" style="1" customWidth="1"/>
    <col min="12541" max="12544" width="10.5703125" style="1" customWidth="1"/>
    <col min="12545" max="12550" width="13.28515625" style="1" customWidth="1"/>
    <col min="12551" max="12551" width="14.7109375" style="1" customWidth="1"/>
    <col min="12552" max="12552" width="6.28515625" style="1" customWidth="1"/>
    <col min="12553" max="12554" width="9.140625" style="1" customWidth="1"/>
    <col min="12555" max="12555" width="11.85546875" style="1" customWidth="1"/>
    <col min="12556" max="12556" width="12.42578125" style="1" customWidth="1"/>
    <col min="12557" max="12557" width="9.140625" style="1"/>
    <col min="12558" max="12558" width="13.140625" style="1" customWidth="1"/>
    <col min="12559" max="12794" width="9.140625" style="1"/>
    <col min="12795" max="12796" width="9.5703125" style="1" customWidth="1"/>
    <col min="12797" max="12800" width="10.5703125" style="1" customWidth="1"/>
    <col min="12801" max="12806" width="13.28515625" style="1" customWidth="1"/>
    <col min="12807" max="12807" width="14.7109375" style="1" customWidth="1"/>
    <col min="12808" max="12808" width="6.28515625" style="1" customWidth="1"/>
    <col min="12809" max="12810" width="9.140625" style="1" customWidth="1"/>
    <col min="12811" max="12811" width="11.85546875" style="1" customWidth="1"/>
    <col min="12812" max="12812" width="12.42578125" style="1" customWidth="1"/>
    <col min="12813" max="12813" width="9.140625" style="1"/>
    <col min="12814" max="12814" width="13.140625" style="1" customWidth="1"/>
    <col min="12815" max="13050" width="9.140625" style="1"/>
    <col min="13051" max="13052" width="9.5703125" style="1" customWidth="1"/>
    <col min="13053" max="13056" width="10.5703125" style="1" customWidth="1"/>
    <col min="13057" max="13062" width="13.28515625" style="1" customWidth="1"/>
    <col min="13063" max="13063" width="14.7109375" style="1" customWidth="1"/>
    <col min="13064" max="13064" width="6.28515625" style="1" customWidth="1"/>
    <col min="13065" max="13066" width="9.140625" style="1" customWidth="1"/>
    <col min="13067" max="13067" width="11.85546875" style="1" customWidth="1"/>
    <col min="13068" max="13068" width="12.42578125" style="1" customWidth="1"/>
    <col min="13069" max="13069" width="9.140625" style="1"/>
    <col min="13070" max="13070" width="13.140625" style="1" customWidth="1"/>
    <col min="13071" max="13306" width="9.140625" style="1"/>
    <col min="13307" max="13308" width="9.5703125" style="1" customWidth="1"/>
    <col min="13309" max="13312" width="10.5703125" style="1" customWidth="1"/>
    <col min="13313" max="13318" width="13.28515625" style="1" customWidth="1"/>
    <col min="13319" max="13319" width="14.7109375" style="1" customWidth="1"/>
    <col min="13320" max="13320" width="6.28515625" style="1" customWidth="1"/>
    <col min="13321" max="13322" width="9.140625" style="1" customWidth="1"/>
    <col min="13323" max="13323" width="11.85546875" style="1" customWidth="1"/>
    <col min="13324" max="13324" width="12.42578125" style="1" customWidth="1"/>
    <col min="13325" max="13325" width="9.140625" style="1"/>
    <col min="13326" max="13326" width="13.140625" style="1" customWidth="1"/>
    <col min="13327" max="13562" width="9.140625" style="1"/>
    <col min="13563" max="13564" width="9.5703125" style="1" customWidth="1"/>
    <col min="13565" max="13568" width="10.5703125" style="1" customWidth="1"/>
    <col min="13569" max="13574" width="13.28515625" style="1" customWidth="1"/>
    <col min="13575" max="13575" width="14.7109375" style="1" customWidth="1"/>
    <col min="13576" max="13576" width="6.28515625" style="1" customWidth="1"/>
    <col min="13577" max="13578" width="9.140625" style="1" customWidth="1"/>
    <col min="13579" max="13579" width="11.85546875" style="1" customWidth="1"/>
    <col min="13580" max="13580" width="12.42578125" style="1" customWidth="1"/>
    <col min="13581" max="13581" width="9.140625" style="1"/>
    <col min="13582" max="13582" width="13.140625" style="1" customWidth="1"/>
    <col min="13583" max="13818" width="9.140625" style="1"/>
    <col min="13819" max="13820" width="9.5703125" style="1" customWidth="1"/>
    <col min="13821" max="13824" width="10.5703125" style="1" customWidth="1"/>
    <col min="13825" max="13830" width="13.28515625" style="1" customWidth="1"/>
    <col min="13831" max="13831" width="14.7109375" style="1" customWidth="1"/>
    <col min="13832" max="13832" width="6.28515625" style="1" customWidth="1"/>
    <col min="13833" max="13834" width="9.140625" style="1" customWidth="1"/>
    <col min="13835" max="13835" width="11.85546875" style="1" customWidth="1"/>
    <col min="13836" max="13836" width="12.42578125" style="1" customWidth="1"/>
    <col min="13837" max="13837" width="9.140625" style="1"/>
    <col min="13838" max="13838" width="13.140625" style="1" customWidth="1"/>
    <col min="13839" max="14074" width="9.140625" style="1"/>
    <col min="14075" max="14076" width="9.5703125" style="1" customWidth="1"/>
    <col min="14077" max="14080" width="10.5703125" style="1" customWidth="1"/>
    <col min="14081" max="14086" width="13.28515625" style="1" customWidth="1"/>
    <col min="14087" max="14087" width="14.7109375" style="1" customWidth="1"/>
    <col min="14088" max="14088" width="6.28515625" style="1" customWidth="1"/>
    <col min="14089" max="14090" width="9.140625" style="1" customWidth="1"/>
    <col min="14091" max="14091" width="11.85546875" style="1" customWidth="1"/>
    <col min="14092" max="14092" width="12.42578125" style="1" customWidth="1"/>
    <col min="14093" max="14093" width="9.140625" style="1"/>
    <col min="14094" max="14094" width="13.140625" style="1" customWidth="1"/>
    <col min="14095" max="14330" width="9.140625" style="1"/>
    <col min="14331" max="14332" width="9.5703125" style="1" customWidth="1"/>
    <col min="14333" max="14336" width="10.5703125" style="1" customWidth="1"/>
    <col min="14337" max="14342" width="13.28515625" style="1" customWidth="1"/>
    <col min="14343" max="14343" width="14.7109375" style="1" customWidth="1"/>
    <col min="14344" max="14344" width="6.28515625" style="1" customWidth="1"/>
    <col min="14345" max="14346" width="9.140625" style="1" customWidth="1"/>
    <col min="14347" max="14347" width="11.85546875" style="1" customWidth="1"/>
    <col min="14348" max="14348" width="12.42578125" style="1" customWidth="1"/>
    <col min="14349" max="14349" width="9.140625" style="1"/>
    <col min="14350" max="14350" width="13.140625" style="1" customWidth="1"/>
    <col min="14351" max="14586" width="9.140625" style="1"/>
    <col min="14587" max="14588" width="9.5703125" style="1" customWidth="1"/>
    <col min="14589" max="14592" width="10.5703125" style="1" customWidth="1"/>
    <col min="14593" max="14598" width="13.28515625" style="1" customWidth="1"/>
    <col min="14599" max="14599" width="14.7109375" style="1" customWidth="1"/>
    <col min="14600" max="14600" width="6.28515625" style="1" customWidth="1"/>
    <col min="14601" max="14602" width="9.140625" style="1" customWidth="1"/>
    <col min="14603" max="14603" width="11.85546875" style="1" customWidth="1"/>
    <col min="14604" max="14604" width="12.42578125" style="1" customWidth="1"/>
    <col min="14605" max="14605" width="9.140625" style="1"/>
    <col min="14606" max="14606" width="13.140625" style="1" customWidth="1"/>
    <col min="14607" max="14842" width="9.140625" style="1"/>
    <col min="14843" max="14844" width="9.5703125" style="1" customWidth="1"/>
    <col min="14845" max="14848" width="10.5703125" style="1" customWidth="1"/>
    <col min="14849" max="14854" width="13.28515625" style="1" customWidth="1"/>
    <col min="14855" max="14855" width="14.7109375" style="1" customWidth="1"/>
    <col min="14856" max="14856" width="6.28515625" style="1" customWidth="1"/>
    <col min="14857" max="14858" width="9.140625" style="1" customWidth="1"/>
    <col min="14859" max="14859" width="11.85546875" style="1" customWidth="1"/>
    <col min="14860" max="14860" width="12.42578125" style="1" customWidth="1"/>
    <col min="14861" max="14861" width="9.140625" style="1"/>
    <col min="14862" max="14862" width="13.140625" style="1" customWidth="1"/>
    <col min="14863" max="15098" width="9.140625" style="1"/>
    <col min="15099" max="15100" width="9.5703125" style="1" customWidth="1"/>
    <col min="15101" max="15104" width="10.5703125" style="1" customWidth="1"/>
    <col min="15105" max="15110" width="13.28515625" style="1" customWidth="1"/>
    <col min="15111" max="15111" width="14.7109375" style="1" customWidth="1"/>
    <col min="15112" max="15112" width="6.28515625" style="1" customWidth="1"/>
    <col min="15113" max="15114" width="9.140625" style="1" customWidth="1"/>
    <col min="15115" max="15115" width="11.85546875" style="1" customWidth="1"/>
    <col min="15116" max="15116" width="12.42578125" style="1" customWidth="1"/>
    <col min="15117" max="15117" width="9.140625" style="1"/>
    <col min="15118" max="15118" width="13.140625" style="1" customWidth="1"/>
    <col min="15119" max="15354" width="9.140625" style="1"/>
    <col min="15355" max="15356" width="9.5703125" style="1" customWidth="1"/>
    <col min="15357" max="15360" width="10.5703125" style="1" customWidth="1"/>
    <col min="15361" max="15366" width="13.28515625" style="1" customWidth="1"/>
    <col min="15367" max="15367" width="14.7109375" style="1" customWidth="1"/>
    <col min="15368" max="15368" width="6.28515625" style="1" customWidth="1"/>
    <col min="15369" max="15370" width="9.140625" style="1" customWidth="1"/>
    <col min="15371" max="15371" width="11.85546875" style="1" customWidth="1"/>
    <col min="15372" max="15372" width="12.42578125" style="1" customWidth="1"/>
    <col min="15373" max="15373" width="9.140625" style="1"/>
    <col min="15374" max="15374" width="13.140625" style="1" customWidth="1"/>
    <col min="15375" max="15610" width="9.140625" style="1"/>
    <col min="15611" max="15612" width="9.5703125" style="1" customWidth="1"/>
    <col min="15613" max="15616" width="10.5703125" style="1" customWidth="1"/>
    <col min="15617" max="15622" width="13.28515625" style="1" customWidth="1"/>
    <col min="15623" max="15623" width="14.7109375" style="1" customWidth="1"/>
    <col min="15624" max="15624" width="6.28515625" style="1" customWidth="1"/>
    <col min="15625" max="15626" width="9.140625" style="1" customWidth="1"/>
    <col min="15627" max="15627" width="11.85546875" style="1" customWidth="1"/>
    <col min="15628" max="15628" width="12.42578125" style="1" customWidth="1"/>
    <col min="15629" max="15629" width="9.140625" style="1"/>
    <col min="15630" max="15630" width="13.140625" style="1" customWidth="1"/>
    <col min="15631" max="15866" width="9.140625" style="1"/>
    <col min="15867" max="15868" width="9.5703125" style="1" customWidth="1"/>
    <col min="15869" max="15872" width="10.5703125" style="1" customWidth="1"/>
    <col min="15873" max="15878" width="13.28515625" style="1" customWidth="1"/>
    <col min="15879" max="15879" width="14.7109375" style="1" customWidth="1"/>
    <col min="15880" max="15880" width="6.28515625" style="1" customWidth="1"/>
    <col min="15881" max="15882" width="9.140625" style="1" customWidth="1"/>
    <col min="15883" max="15883" width="11.85546875" style="1" customWidth="1"/>
    <col min="15884" max="15884" width="12.42578125" style="1" customWidth="1"/>
    <col min="15885" max="15885" width="9.140625" style="1"/>
    <col min="15886" max="15886" width="13.140625" style="1" customWidth="1"/>
    <col min="15887" max="16122" width="9.140625" style="1"/>
    <col min="16123" max="16124" width="9.5703125" style="1" customWidth="1"/>
    <col min="16125" max="16128" width="10.5703125" style="1" customWidth="1"/>
    <col min="16129" max="16134" width="13.28515625" style="1" customWidth="1"/>
    <col min="16135" max="16135" width="14.7109375" style="1" customWidth="1"/>
    <col min="16136" max="16136" width="6.28515625" style="1" customWidth="1"/>
    <col min="16137" max="16138" width="9.140625" style="1" customWidth="1"/>
    <col min="16139" max="16139" width="11.85546875" style="1" customWidth="1"/>
    <col min="16140" max="16140" width="12.42578125" style="1" customWidth="1"/>
    <col min="16141" max="16141" width="9.140625" style="1"/>
    <col min="16142" max="16142" width="13.140625" style="1" customWidth="1"/>
    <col min="16143" max="16384" width="9.140625" style="1"/>
  </cols>
  <sheetData>
    <row r="1" spans="1:14" ht="15.75">
      <c r="A1" s="137" t="s">
        <v>62</v>
      </c>
      <c r="B1" s="137"/>
      <c r="C1" s="137"/>
      <c r="D1" s="137"/>
      <c r="E1" s="137"/>
      <c r="F1" s="137"/>
      <c r="G1" s="137"/>
    </row>
    <row r="2" spans="1:14" ht="15.75">
      <c r="A2" s="137" t="s">
        <v>34</v>
      </c>
      <c r="B2" s="137"/>
      <c r="C2" s="137"/>
      <c r="D2" s="137"/>
      <c r="E2" s="137"/>
      <c r="F2" s="137"/>
      <c r="G2" s="137"/>
    </row>
    <row r="3" spans="1:14" ht="39" customHeight="1">
      <c r="A3" s="138" t="s">
        <v>81</v>
      </c>
      <c r="B3" s="138"/>
      <c r="C3" s="138"/>
      <c r="D3" s="138"/>
      <c r="E3" s="138"/>
      <c r="F3" s="138"/>
      <c r="G3" s="138"/>
    </row>
    <row r="4" spans="1:14" s="62" customFormat="1" ht="15.75">
      <c r="A4" s="139" t="s">
        <v>63</v>
      </c>
      <c r="B4" s="139"/>
      <c r="C4" s="139"/>
      <c r="D4" s="139"/>
      <c r="E4" s="139"/>
      <c r="F4" s="139"/>
      <c r="G4" s="139"/>
    </row>
    <row r="5" spans="1:14" ht="21" customHeight="1">
      <c r="A5" s="140" t="s">
        <v>35</v>
      </c>
      <c r="B5" s="141" t="s">
        <v>36</v>
      </c>
      <c r="C5" s="142"/>
      <c r="D5" s="142"/>
      <c r="E5" s="142"/>
      <c r="F5" s="142"/>
      <c r="G5" s="142"/>
    </row>
    <row r="6" spans="1:14" ht="33.75" customHeight="1">
      <c r="A6" s="140"/>
      <c r="B6" s="99" t="s">
        <v>37</v>
      </c>
      <c r="C6" s="99" t="s">
        <v>38</v>
      </c>
      <c r="D6" s="99" t="s">
        <v>39</v>
      </c>
      <c r="E6" s="99" t="s">
        <v>40</v>
      </c>
      <c r="F6" s="99" t="s">
        <v>41</v>
      </c>
      <c r="G6" s="99" t="s">
        <v>42</v>
      </c>
      <c r="I6" s="63"/>
      <c r="K6" s="64" t="s">
        <v>65</v>
      </c>
      <c r="L6" s="63" t="s">
        <v>66</v>
      </c>
      <c r="M6" s="65"/>
      <c r="N6" s="64"/>
    </row>
    <row r="7" spans="1:14" ht="15.75">
      <c r="A7" s="109">
        <v>5</v>
      </c>
      <c r="B7" s="108">
        <v>250</v>
      </c>
      <c r="C7" s="108">
        <v>500</v>
      </c>
      <c r="D7" s="108">
        <v>750</v>
      </c>
      <c r="E7" s="108">
        <v>1000</v>
      </c>
      <c r="F7" s="108">
        <v>1250</v>
      </c>
      <c r="G7" s="108">
        <v>1500</v>
      </c>
      <c r="H7" s="66">
        <f>50/30</f>
        <v>1.6666666666666667</v>
      </c>
      <c r="I7" s="23"/>
      <c r="K7" s="24"/>
      <c r="L7" s="25">
        <v>24.6</v>
      </c>
      <c r="N7" s="67"/>
    </row>
    <row r="8" spans="1:14" ht="15.75">
      <c r="A8" s="109">
        <v>6</v>
      </c>
      <c r="B8" s="108">
        <v>250</v>
      </c>
      <c r="C8" s="108">
        <v>500</v>
      </c>
      <c r="D8" s="108">
        <v>750</v>
      </c>
      <c r="E8" s="108">
        <v>1000</v>
      </c>
      <c r="F8" s="108">
        <v>1250</v>
      </c>
      <c r="G8" s="108">
        <v>1500</v>
      </c>
      <c r="H8" s="68"/>
      <c r="I8" s="23"/>
      <c r="K8" s="24"/>
      <c r="L8" s="25">
        <v>24.6</v>
      </c>
      <c r="N8" s="67"/>
    </row>
    <row r="9" spans="1:14" ht="15.75">
      <c r="A9" s="109">
        <v>7</v>
      </c>
      <c r="B9" s="108">
        <v>250</v>
      </c>
      <c r="C9" s="108">
        <v>500</v>
      </c>
      <c r="D9" s="108">
        <v>750</v>
      </c>
      <c r="E9" s="108">
        <v>1000</v>
      </c>
      <c r="F9" s="108">
        <v>1250</v>
      </c>
      <c r="G9" s="108">
        <v>1500</v>
      </c>
      <c r="H9" s="68"/>
      <c r="I9" s="23"/>
      <c r="K9" s="24"/>
      <c r="L9" s="25">
        <v>24.6</v>
      </c>
      <c r="N9" s="67"/>
    </row>
    <row r="10" spans="1:14" ht="15.75">
      <c r="A10" s="109">
        <v>8</v>
      </c>
      <c r="B10" s="108">
        <v>250</v>
      </c>
      <c r="C10" s="108">
        <v>500</v>
      </c>
      <c r="D10" s="108">
        <v>750</v>
      </c>
      <c r="E10" s="108">
        <v>1000</v>
      </c>
      <c r="F10" s="108">
        <v>1250</v>
      </c>
      <c r="G10" s="108">
        <v>1500</v>
      </c>
      <c r="H10" s="68"/>
      <c r="I10" s="23"/>
      <c r="K10" s="24"/>
      <c r="L10" s="25">
        <v>24.6</v>
      </c>
      <c r="N10" s="67"/>
    </row>
    <row r="11" spans="1:14" ht="15.75">
      <c r="A11" s="109">
        <v>9</v>
      </c>
      <c r="B11" s="108">
        <v>250</v>
      </c>
      <c r="C11" s="108">
        <v>500</v>
      </c>
      <c r="D11" s="108">
        <v>750</v>
      </c>
      <c r="E11" s="108">
        <v>1000</v>
      </c>
      <c r="F11" s="108">
        <v>1250</v>
      </c>
      <c r="G11" s="108">
        <v>1500</v>
      </c>
      <c r="H11" s="68"/>
      <c r="I11" s="23"/>
      <c r="K11" s="24"/>
      <c r="L11" s="25">
        <v>24.6</v>
      </c>
      <c r="N11" s="67"/>
    </row>
    <row r="12" spans="1:14" s="71" customFormat="1" ht="15.75">
      <c r="A12" s="109">
        <v>10</v>
      </c>
      <c r="B12" s="108">
        <v>250</v>
      </c>
      <c r="C12" s="108">
        <v>500</v>
      </c>
      <c r="D12" s="108">
        <v>750</v>
      </c>
      <c r="E12" s="108">
        <v>1000</v>
      </c>
      <c r="F12" s="108">
        <v>1250</v>
      </c>
      <c r="G12" s="108">
        <v>1500</v>
      </c>
      <c r="H12" s="69"/>
      <c r="I12" s="70"/>
      <c r="K12" s="26"/>
      <c r="L12" s="25">
        <v>24.6</v>
      </c>
      <c r="M12" s="70"/>
      <c r="N12" s="72"/>
    </row>
    <row r="13" spans="1:14" ht="15.75">
      <c r="A13" s="109">
        <v>11</v>
      </c>
      <c r="B13" s="108">
        <v>500</v>
      </c>
      <c r="C13" s="108">
        <v>1000</v>
      </c>
      <c r="D13" s="108">
        <v>1500</v>
      </c>
      <c r="E13" s="108">
        <v>2000</v>
      </c>
      <c r="F13" s="108">
        <v>2500</v>
      </c>
      <c r="G13" s="108">
        <v>3000</v>
      </c>
      <c r="H13" s="68"/>
      <c r="I13" s="23"/>
      <c r="K13" s="24"/>
      <c r="L13" s="25">
        <f>24.6*2</f>
        <v>49.2</v>
      </c>
      <c r="N13" s="67"/>
    </row>
    <row r="14" spans="1:14" ht="15.75">
      <c r="A14" s="109">
        <v>12</v>
      </c>
      <c r="B14" s="108">
        <v>500</v>
      </c>
      <c r="C14" s="108">
        <v>1000</v>
      </c>
      <c r="D14" s="108">
        <v>1500</v>
      </c>
      <c r="E14" s="108">
        <v>2000</v>
      </c>
      <c r="F14" s="108">
        <v>2500</v>
      </c>
      <c r="G14" s="108">
        <v>3000</v>
      </c>
      <c r="H14" s="68"/>
      <c r="I14" s="23"/>
      <c r="K14" s="24"/>
      <c r="L14" s="25">
        <f t="shared" ref="L14:L22" si="0">24.6*2</f>
        <v>49.2</v>
      </c>
      <c r="N14" s="67"/>
    </row>
    <row r="15" spans="1:14" ht="15.75">
      <c r="A15" s="109">
        <v>13</v>
      </c>
      <c r="B15" s="108">
        <v>500</v>
      </c>
      <c r="C15" s="108">
        <v>1000</v>
      </c>
      <c r="D15" s="108">
        <v>1500</v>
      </c>
      <c r="E15" s="108">
        <v>2000</v>
      </c>
      <c r="F15" s="108">
        <v>2500</v>
      </c>
      <c r="G15" s="108">
        <v>3000</v>
      </c>
      <c r="H15" s="68"/>
      <c r="I15" s="23"/>
      <c r="K15" s="24"/>
      <c r="L15" s="25">
        <f t="shared" si="0"/>
        <v>49.2</v>
      </c>
      <c r="N15" s="67"/>
    </row>
    <row r="16" spans="1:14" ht="15.75">
      <c r="A16" s="109">
        <v>14</v>
      </c>
      <c r="B16" s="108">
        <v>500</v>
      </c>
      <c r="C16" s="108">
        <v>1000</v>
      </c>
      <c r="D16" s="108">
        <v>1500</v>
      </c>
      <c r="E16" s="108">
        <v>2000</v>
      </c>
      <c r="F16" s="108">
        <v>2500</v>
      </c>
      <c r="G16" s="108">
        <v>3000</v>
      </c>
      <c r="H16" s="68"/>
      <c r="I16" s="23"/>
      <c r="K16" s="24"/>
      <c r="L16" s="25">
        <f t="shared" si="0"/>
        <v>49.2</v>
      </c>
      <c r="N16" s="67"/>
    </row>
    <row r="17" spans="1:14" ht="15.75">
      <c r="A17" s="109">
        <v>15</v>
      </c>
      <c r="B17" s="108">
        <v>500</v>
      </c>
      <c r="C17" s="108">
        <v>1000</v>
      </c>
      <c r="D17" s="108">
        <v>1500</v>
      </c>
      <c r="E17" s="108">
        <v>2000</v>
      </c>
      <c r="F17" s="108">
        <v>2500</v>
      </c>
      <c r="G17" s="108">
        <v>3000</v>
      </c>
      <c r="H17" s="68"/>
      <c r="I17" s="23"/>
      <c r="K17" s="24"/>
      <c r="L17" s="25">
        <f t="shared" si="0"/>
        <v>49.2</v>
      </c>
      <c r="N17" s="67"/>
    </row>
    <row r="18" spans="1:14" ht="15.75">
      <c r="A18" s="109">
        <v>16</v>
      </c>
      <c r="B18" s="108">
        <v>500</v>
      </c>
      <c r="C18" s="108">
        <v>1000</v>
      </c>
      <c r="D18" s="108">
        <v>1500</v>
      </c>
      <c r="E18" s="108">
        <v>2000</v>
      </c>
      <c r="F18" s="108">
        <v>2500</v>
      </c>
      <c r="G18" s="108">
        <v>3000</v>
      </c>
      <c r="H18" s="68"/>
      <c r="I18" s="23"/>
      <c r="K18" s="24"/>
      <c r="L18" s="25">
        <f t="shared" si="0"/>
        <v>49.2</v>
      </c>
      <c r="N18" s="67"/>
    </row>
    <row r="19" spans="1:14" ht="15.75">
      <c r="A19" s="109">
        <v>17</v>
      </c>
      <c r="B19" s="108">
        <v>500</v>
      </c>
      <c r="C19" s="108">
        <v>1000</v>
      </c>
      <c r="D19" s="108">
        <v>1500</v>
      </c>
      <c r="E19" s="108">
        <v>2000</v>
      </c>
      <c r="F19" s="108">
        <v>2500</v>
      </c>
      <c r="G19" s="108">
        <v>3000</v>
      </c>
      <c r="H19" s="68"/>
      <c r="I19" s="23"/>
      <c r="K19" s="24"/>
      <c r="L19" s="25">
        <f t="shared" si="0"/>
        <v>49.2</v>
      </c>
      <c r="N19" s="67"/>
    </row>
    <row r="20" spans="1:14" ht="15.75">
      <c r="A20" s="109">
        <v>18</v>
      </c>
      <c r="B20" s="108">
        <v>500</v>
      </c>
      <c r="C20" s="108">
        <v>1000</v>
      </c>
      <c r="D20" s="108">
        <v>1500</v>
      </c>
      <c r="E20" s="108">
        <v>2000</v>
      </c>
      <c r="F20" s="108">
        <v>2500</v>
      </c>
      <c r="G20" s="108">
        <v>3000</v>
      </c>
      <c r="H20" s="68"/>
      <c r="I20" s="23"/>
      <c r="K20" s="24"/>
      <c r="L20" s="25">
        <f t="shared" si="0"/>
        <v>49.2</v>
      </c>
      <c r="N20" s="67"/>
    </row>
    <row r="21" spans="1:14" ht="15.75">
      <c r="A21" s="109">
        <v>19</v>
      </c>
      <c r="B21" s="108">
        <v>500</v>
      </c>
      <c r="C21" s="108">
        <v>1000</v>
      </c>
      <c r="D21" s="108">
        <v>1500</v>
      </c>
      <c r="E21" s="108">
        <v>2000</v>
      </c>
      <c r="F21" s="108">
        <v>2500</v>
      </c>
      <c r="G21" s="108">
        <v>3000</v>
      </c>
      <c r="H21" s="68"/>
      <c r="I21" s="23"/>
      <c r="K21" s="24"/>
      <c r="L21" s="25">
        <f t="shared" si="0"/>
        <v>49.2</v>
      </c>
      <c r="N21" s="67"/>
    </row>
    <row r="22" spans="1:14" s="71" customFormat="1" ht="15.75">
      <c r="A22" s="109">
        <v>20</v>
      </c>
      <c r="B22" s="108">
        <v>500</v>
      </c>
      <c r="C22" s="108">
        <v>1000</v>
      </c>
      <c r="D22" s="108">
        <v>1500</v>
      </c>
      <c r="E22" s="108">
        <v>2000</v>
      </c>
      <c r="F22" s="108">
        <v>2500</v>
      </c>
      <c r="G22" s="108">
        <v>3000</v>
      </c>
      <c r="H22" s="69"/>
      <c r="I22" s="70"/>
      <c r="K22" s="26"/>
      <c r="L22" s="25">
        <f t="shared" si="0"/>
        <v>49.2</v>
      </c>
      <c r="M22" s="70"/>
      <c r="N22" s="72"/>
    </row>
    <row r="23" spans="1:14" ht="15.75">
      <c r="A23" s="109">
        <v>21</v>
      </c>
      <c r="B23" s="108">
        <v>750</v>
      </c>
      <c r="C23" s="108">
        <v>1500</v>
      </c>
      <c r="D23" s="108">
        <v>2250</v>
      </c>
      <c r="E23" s="108">
        <v>3000</v>
      </c>
      <c r="F23" s="108">
        <v>3750</v>
      </c>
      <c r="G23" s="108">
        <v>4500</v>
      </c>
      <c r="H23" s="68"/>
      <c r="I23" s="23"/>
      <c r="K23" s="24"/>
      <c r="L23" s="25">
        <f t="shared" ref="L23:L32" si="1">24.6*3</f>
        <v>73.800000000000011</v>
      </c>
      <c r="N23" s="67"/>
    </row>
    <row r="24" spans="1:14" ht="15.75">
      <c r="A24" s="109">
        <v>22</v>
      </c>
      <c r="B24" s="108">
        <v>750</v>
      </c>
      <c r="C24" s="108">
        <v>1500</v>
      </c>
      <c r="D24" s="108">
        <v>2250</v>
      </c>
      <c r="E24" s="108">
        <v>3000</v>
      </c>
      <c r="F24" s="108">
        <v>3750</v>
      </c>
      <c r="G24" s="108">
        <v>4500</v>
      </c>
      <c r="H24" s="68"/>
      <c r="I24" s="23"/>
      <c r="K24" s="24"/>
      <c r="L24" s="25">
        <f t="shared" si="1"/>
        <v>73.800000000000011</v>
      </c>
      <c r="N24" s="67"/>
    </row>
    <row r="25" spans="1:14" ht="15.75">
      <c r="A25" s="109">
        <v>23</v>
      </c>
      <c r="B25" s="108">
        <v>750</v>
      </c>
      <c r="C25" s="108">
        <v>1500</v>
      </c>
      <c r="D25" s="108">
        <v>2250</v>
      </c>
      <c r="E25" s="108">
        <v>3000</v>
      </c>
      <c r="F25" s="108">
        <v>3750</v>
      </c>
      <c r="G25" s="108">
        <v>4500</v>
      </c>
      <c r="H25" s="68"/>
      <c r="I25" s="23"/>
      <c r="K25" s="24"/>
      <c r="L25" s="25">
        <f t="shared" si="1"/>
        <v>73.800000000000011</v>
      </c>
      <c r="N25" s="67"/>
    </row>
    <row r="26" spans="1:14" ht="15.75">
      <c r="A26" s="109">
        <v>24</v>
      </c>
      <c r="B26" s="108">
        <v>750</v>
      </c>
      <c r="C26" s="108">
        <v>1500</v>
      </c>
      <c r="D26" s="108">
        <v>2250</v>
      </c>
      <c r="E26" s="108">
        <v>3000</v>
      </c>
      <c r="F26" s="108">
        <v>3750</v>
      </c>
      <c r="G26" s="108">
        <v>4500</v>
      </c>
      <c r="H26" s="68"/>
      <c r="I26" s="23"/>
      <c r="K26" s="24"/>
      <c r="L26" s="25">
        <f t="shared" si="1"/>
        <v>73.800000000000011</v>
      </c>
      <c r="N26" s="67"/>
    </row>
    <row r="27" spans="1:14" ht="15.75">
      <c r="A27" s="109">
        <v>25</v>
      </c>
      <c r="B27" s="108">
        <v>750</v>
      </c>
      <c r="C27" s="108">
        <v>1500</v>
      </c>
      <c r="D27" s="108">
        <v>2250</v>
      </c>
      <c r="E27" s="108">
        <v>3000</v>
      </c>
      <c r="F27" s="108">
        <v>3750</v>
      </c>
      <c r="G27" s="108">
        <v>4500</v>
      </c>
      <c r="H27" s="68"/>
      <c r="I27" s="23"/>
      <c r="K27" s="24"/>
      <c r="L27" s="25">
        <f t="shared" si="1"/>
        <v>73.800000000000011</v>
      </c>
      <c r="N27" s="67"/>
    </row>
    <row r="28" spans="1:14" ht="15.75">
      <c r="A28" s="109">
        <v>26</v>
      </c>
      <c r="B28" s="108">
        <v>750</v>
      </c>
      <c r="C28" s="108">
        <v>1500</v>
      </c>
      <c r="D28" s="108">
        <v>2250</v>
      </c>
      <c r="E28" s="108">
        <v>3000</v>
      </c>
      <c r="F28" s="108">
        <v>3750</v>
      </c>
      <c r="G28" s="108">
        <v>4500</v>
      </c>
      <c r="H28" s="68"/>
      <c r="I28" s="23"/>
      <c r="K28" s="24"/>
      <c r="L28" s="25">
        <f t="shared" si="1"/>
        <v>73.800000000000011</v>
      </c>
      <c r="N28" s="67"/>
    </row>
    <row r="29" spans="1:14" ht="15.75">
      <c r="A29" s="109">
        <v>27</v>
      </c>
      <c r="B29" s="108">
        <v>750</v>
      </c>
      <c r="C29" s="108">
        <v>1500</v>
      </c>
      <c r="D29" s="108">
        <v>2250</v>
      </c>
      <c r="E29" s="108">
        <v>3000</v>
      </c>
      <c r="F29" s="108">
        <v>3750</v>
      </c>
      <c r="G29" s="108">
        <v>4500</v>
      </c>
      <c r="H29" s="68"/>
      <c r="I29" s="23"/>
      <c r="K29" s="24"/>
      <c r="L29" s="25">
        <f t="shared" si="1"/>
        <v>73.800000000000011</v>
      </c>
      <c r="N29" s="67"/>
    </row>
    <row r="30" spans="1:14" ht="15.75">
      <c r="A30" s="109">
        <v>28</v>
      </c>
      <c r="B30" s="108">
        <v>750</v>
      </c>
      <c r="C30" s="108">
        <v>1500</v>
      </c>
      <c r="D30" s="108">
        <v>2250</v>
      </c>
      <c r="E30" s="108">
        <v>3000</v>
      </c>
      <c r="F30" s="108">
        <v>3750</v>
      </c>
      <c r="G30" s="108">
        <v>4500</v>
      </c>
      <c r="H30" s="68"/>
      <c r="I30" s="23"/>
      <c r="K30" s="24"/>
      <c r="L30" s="25">
        <f t="shared" si="1"/>
        <v>73.800000000000011</v>
      </c>
      <c r="N30" s="67"/>
    </row>
    <row r="31" spans="1:14" ht="15.75">
      <c r="A31" s="109">
        <v>29</v>
      </c>
      <c r="B31" s="108">
        <v>750</v>
      </c>
      <c r="C31" s="108">
        <v>1500</v>
      </c>
      <c r="D31" s="108">
        <v>2250</v>
      </c>
      <c r="E31" s="108">
        <v>3000</v>
      </c>
      <c r="F31" s="108">
        <v>3750</v>
      </c>
      <c r="G31" s="108">
        <v>4500</v>
      </c>
      <c r="H31" s="68"/>
      <c r="I31" s="23"/>
      <c r="K31" s="24"/>
      <c r="L31" s="25">
        <f t="shared" si="1"/>
        <v>73.800000000000011</v>
      </c>
      <c r="N31" s="67"/>
    </row>
    <row r="32" spans="1:14" s="71" customFormat="1" ht="15.75">
      <c r="A32" s="109">
        <v>30</v>
      </c>
      <c r="B32" s="108">
        <v>750</v>
      </c>
      <c r="C32" s="108">
        <v>1500</v>
      </c>
      <c r="D32" s="108">
        <v>2250</v>
      </c>
      <c r="E32" s="108">
        <v>3000</v>
      </c>
      <c r="F32" s="108">
        <v>3750</v>
      </c>
      <c r="G32" s="108">
        <v>4500</v>
      </c>
      <c r="H32" s="69"/>
      <c r="I32" s="70"/>
      <c r="K32" s="26"/>
      <c r="L32" s="25">
        <f t="shared" si="1"/>
        <v>73.800000000000011</v>
      </c>
      <c r="M32" s="70"/>
      <c r="N32" s="72"/>
    </row>
    <row r="33" spans="1:14" ht="15.75">
      <c r="A33" s="109">
        <v>31</v>
      </c>
      <c r="B33" s="108">
        <v>1000</v>
      </c>
      <c r="C33" s="108">
        <v>2000</v>
      </c>
      <c r="D33" s="108">
        <v>3000</v>
      </c>
      <c r="E33" s="108">
        <v>4000</v>
      </c>
      <c r="F33" s="108">
        <v>5000</v>
      </c>
      <c r="G33" s="108">
        <v>6000</v>
      </c>
      <c r="H33" s="68"/>
      <c r="I33" s="23"/>
      <c r="K33" s="24"/>
      <c r="L33" s="25">
        <f>24.6*4</f>
        <v>98.4</v>
      </c>
      <c r="N33" s="67"/>
    </row>
    <row r="34" spans="1:14" ht="15.75">
      <c r="A34" s="109">
        <v>32</v>
      </c>
      <c r="B34" s="108">
        <v>1000</v>
      </c>
      <c r="C34" s="108">
        <v>2000</v>
      </c>
      <c r="D34" s="108">
        <v>3000</v>
      </c>
      <c r="E34" s="108">
        <v>4000</v>
      </c>
      <c r="F34" s="108">
        <v>5000</v>
      </c>
      <c r="G34" s="108">
        <v>6000</v>
      </c>
      <c r="H34" s="68"/>
      <c r="I34" s="23"/>
      <c r="K34" s="24"/>
      <c r="L34" s="25">
        <f t="shared" ref="L34:L42" si="2">24.6*4</f>
        <v>98.4</v>
      </c>
      <c r="N34" s="67"/>
    </row>
    <row r="35" spans="1:14" ht="15.75">
      <c r="A35" s="109">
        <v>33</v>
      </c>
      <c r="B35" s="108">
        <v>1000</v>
      </c>
      <c r="C35" s="108">
        <v>2000</v>
      </c>
      <c r="D35" s="108">
        <v>3000</v>
      </c>
      <c r="E35" s="108">
        <v>4000</v>
      </c>
      <c r="F35" s="108">
        <v>5000</v>
      </c>
      <c r="G35" s="108">
        <v>6000</v>
      </c>
      <c r="H35" s="68"/>
      <c r="I35" s="23"/>
      <c r="K35" s="24"/>
      <c r="L35" s="25">
        <f t="shared" si="2"/>
        <v>98.4</v>
      </c>
      <c r="N35" s="67"/>
    </row>
    <row r="36" spans="1:14" ht="15.75">
      <c r="A36" s="109">
        <v>34</v>
      </c>
      <c r="B36" s="108">
        <v>1000</v>
      </c>
      <c r="C36" s="108">
        <v>2000</v>
      </c>
      <c r="D36" s="108">
        <v>3000</v>
      </c>
      <c r="E36" s="108">
        <v>4000</v>
      </c>
      <c r="F36" s="108">
        <v>5000</v>
      </c>
      <c r="G36" s="108">
        <v>6000</v>
      </c>
      <c r="H36" s="68"/>
      <c r="I36" s="23"/>
      <c r="K36" s="24"/>
      <c r="L36" s="25">
        <f t="shared" si="2"/>
        <v>98.4</v>
      </c>
      <c r="N36" s="67"/>
    </row>
    <row r="37" spans="1:14" ht="15.75">
      <c r="A37" s="109">
        <v>35</v>
      </c>
      <c r="B37" s="108">
        <v>1000</v>
      </c>
      <c r="C37" s="108">
        <v>2000</v>
      </c>
      <c r="D37" s="108">
        <v>3000</v>
      </c>
      <c r="E37" s="108">
        <v>4000</v>
      </c>
      <c r="F37" s="108">
        <v>5000</v>
      </c>
      <c r="G37" s="108">
        <v>6000</v>
      </c>
      <c r="H37" s="68"/>
      <c r="I37" s="23"/>
      <c r="K37" s="24"/>
      <c r="L37" s="25">
        <f t="shared" si="2"/>
        <v>98.4</v>
      </c>
      <c r="N37" s="67"/>
    </row>
    <row r="38" spans="1:14" ht="15.75">
      <c r="A38" s="109">
        <v>36</v>
      </c>
      <c r="B38" s="108">
        <v>1000</v>
      </c>
      <c r="C38" s="108">
        <v>2000</v>
      </c>
      <c r="D38" s="108">
        <v>3000</v>
      </c>
      <c r="E38" s="108">
        <v>4000</v>
      </c>
      <c r="F38" s="108">
        <v>5000</v>
      </c>
      <c r="G38" s="108">
        <v>6000</v>
      </c>
      <c r="H38" s="68"/>
      <c r="I38" s="23"/>
      <c r="K38" s="24"/>
      <c r="L38" s="25">
        <f t="shared" si="2"/>
        <v>98.4</v>
      </c>
      <c r="N38" s="67"/>
    </row>
    <row r="39" spans="1:14" ht="15.75">
      <c r="A39" s="109">
        <v>37</v>
      </c>
      <c r="B39" s="108">
        <v>1000</v>
      </c>
      <c r="C39" s="108">
        <v>2000</v>
      </c>
      <c r="D39" s="108">
        <v>3000</v>
      </c>
      <c r="E39" s="108">
        <v>4000</v>
      </c>
      <c r="F39" s="108">
        <v>5000</v>
      </c>
      <c r="G39" s="108">
        <v>6000</v>
      </c>
      <c r="H39" s="68"/>
      <c r="I39" s="23"/>
      <c r="K39" s="24"/>
      <c r="L39" s="25">
        <f t="shared" si="2"/>
        <v>98.4</v>
      </c>
      <c r="N39" s="67"/>
    </row>
    <row r="40" spans="1:14" ht="15.75">
      <c r="A40" s="109">
        <v>38</v>
      </c>
      <c r="B40" s="108">
        <v>1000</v>
      </c>
      <c r="C40" s="108">
        <v>2000</v>
      </c>
      <c r="D40" s="108">
        <v>3000</v>
      </c>
      <c r="E40" s="108">
        <v>4000</v>
      </c>
      <c r="F40" s="108">
        <v>5000</v>
      </c>
      <c r="G40" s="108">
        <v>6000</v>
      </c>
      <c r="H40" s="68"/>
      <c r="I40" s="23"/>
      <c r="K40" s="24"/>
      <c r="L40" s="25">
        <f t="shared" si="2"/>
        <v>98.4</v>
      </c>
      <c r="N40" s="67"/>
    </row>
    <row r="41" spans="1:14" ht="15.75">
      <c r="A41" s="109">
        <v>39</v>
      </c>
      <c r="B41" s="108">
        <v>1000</v>
      </c>
      <c r="C41" s="108">
        <v>2000</v>
      </c>
      <c r="D41" s="108">
        <v>3000</v>
      </c>
      <c r="E41" s="108">
        <v>4000</v>
      </c>
      <c r="F41" s="108">
        <v>5000</v>
      </c>
      <c r="G41" s="108">
        <v>6000</v>
      </c>
      <c r="H41" s="68"/>
      <c r="I41" s="23"/>
      <c r="K41" s="24"/>
      <c r="L41" s="25">
        <f t="shared" si="2"/>
        <v>98.4</v>
      </c>
      <c r="N41" s="67"/>
    </row>
    <row r="42" spans="1:14" s="71" customFormat="1" ht="15.75">
      <c r="A42" s="109">
        <v>40</v>
      </c>
      <c r="B42" s="108">
        <v>1000</v>
      </c>
      <c r="C42" s="108">
        <v>2000</v>
      </c>
      <c r="D42" s="108">
        <v>3000</v>
      </c>
      <c r="E42" s="108">
        <v>4000</v>
      </c>
      <c r="F42" s="108">
        <v>5000</v>
      </c>
      <c r="G42" s="108">
        <v>6000</v>
      </c>
      <c r="H42" s="69"/>
      <c r="I42" s="70"/>
      <c r="K42" s="26"/>
      <c r="L42" s="25">
        <f t="shared" si="2"/>
        <v>98.4</v>
      </c>
      <c r="M42" s="70"/>
      <c r="N42" s="72"/>
    </row>
    <row r="43" spans="1:14" ht="15.75">
      <c r="A43" s="109">
        <v>41</v>
      </c>
      <c r="B43" s="108">
        <v>1250</v>
      </c>
      <c r="C43" s="108">
        <v>2500</v>
      </c>
      <c r="D43" s="108">
        <v>3750</v>
      </c>
      <c r="E43" s="108">
        <v>5000</v>
      </c>
      <c r="F43" s="108">
        <v>6250</v>
      </c>
      <c r="G43" s="108">
        <v>7500</v>
      </c>
      <c r="H43" s="68"/>
      <c r="I43" s="23"/>
      <c r="K43" s="24"/>
      <c r="L43" s="25">
        <f>24.6*5</f>
        <v>123</v>
      </c>
      <c r="N43" s="67"/>
    </row>
    <row r="44" spans="1:14" ht="15.75">
      <c r="A44" s="109">
        <v>42</v>
      </c>
      <c r="B44" s="108">
        <v>1250</v>
      </c>
      <c r="C44" s="108">
        <v>2500</v>
      </c>
      <c r="D44" s="108">
        <v>3750</v>
      </c>
      <c r="E44" s="108">
        <v>5000</v>
      </c>
      <c r="F44" s="108">
        <v>6250</v>
      </c>
      <c r="G44" s="108">
        <v>7500</v>
      </c>
      <c r="H44" s="68"/>
      <c r="I44" s="23"/>
      <c r="K44" s="24"/>
      <c r="L44" s="25">
        <f t="shared" ref="L44:L52" si="3">24.6*5</f>
        <v>123</v>
      </c>
      <c r="N44" s="67"/>
    </row>
    <row r="45" spans="1:14" ht="15.75">
      <c r="A45" s="109">
        <v>43</v>
      </c>
      <c r="B45" s="108">
        <v>1250</v>
      </c>
      <c r="C45" s="108">
        <v>2500</v>
      </c>
      <c r="D45" s="108">
        <v>3750</v>
      </c>
      <c r="E45" s="108">
        <v>5000</v>
      </c>
      <c r="F45" s="108">
        <v>6250</v>
      </c>
      <c r="G45" s="108">
        <v>7500</v>
      </c>
      <c r="H45" s="68"/>
      <c r="I45" s="23"/>
      <c r="K45" s="24"/>
      <c r="L45" s="25">
        <f t="shared" si="3"/>
        <v>123</v>
      </c>
      <c r="N45" s="67"/>
    </row>
    <row r="46" spans="1:14" ht="15.75">
      <c r="A46" s="109">
        <v>44</v>
      </c>
      <c r="B46" s="108">
        <v>1250</v>
      </c>
      <c r="C46" s="108">
        <v>2500</v>
      </c>
      <c r="D46" s="108">
        <v>3750</v>
      </c>
      <c r="E46" s="108">
        <v>5000</v>
      </c>
      <c r="F46" s="108">
        <v>6250</v>
      </c>
      <c r="G46" s="108">
        <v>7500</v>
      </c>
      <c r="H46" s="68"/>
      <c r="I46" s="23"/>
      <c r="K46" s="24"/>
      <c r="L46" s="25">
        <f t="shared" si="3"/>
        <v>123</v>
      </c>
      <c r="N46" s="67"/>
    </row>
    <row r="47" spans="1:14" ht="15.75">
      <c r="A47" s="109">
        <v>45</v>
      </c>
      <c r="B47" s="108">
        <v>1250</v>
      </c>
      <c r="C47" s="108">
        <v>2500</v>
      </c>
      <c r="D47" s="108">
        <v>3750</v>
      </c>
      <c r="E47" s="108">
        <v>5000</v>
      </c>
      <c r="F47" s="108">
        <v>6250</v>
      </c>
      <c r="G47" s="108">
        <v>7500</v>
      </c>
      <c r="H47" s="68"/>
      <c r="I47" s="23"/>
      <c r="K47" s="24"/>
      <c r="L47" s="25">
        <f t="shared" si="3"/>
        <v>123</v>
      </c>
      <c r="N47" s="67"/>
    </row>
    <row r="48" spans="1:14" ht="15.75">
      <c r="A48" s="109">
        <v>46</v>
      </c>
      <c r="B48" s="108">
        <v>1250</v>
      </c>
      <c r="C48" s="108">
        <v>2500</v>
      </c>
      <c r="D48" s="108">
        <v>3750</v>
      </c>
      <c r="E48" s="108">
        <v>5000</v>
      </c>
      <c r="F48" s="108">
        <v>6250</v>
      </c>
      <c r="G48" s="108">
        <v>7500</v>
      </c>
      <c r="H48" s="68"/>
      <c r="I48" s="23"/>
      <c r="K48" s="24"/>
      <c r="L48" s="25">
        <f t="shared" si="3"/>
        <v>123</v>
      </c>
      <c r="N48" s="67"/>
    </row>
    <row r="49" spans="1:14" ht="15.75">
      <c r="A49" s="109">
        <v>47</v>
      </c>
      <c r="B49" s="108">
        <v>1250</v>
      </c>
      <c r="C49" s="108">
        <v>2500</v>
      </c>
      <c r="D49" s="108">
        <v>3750</v>
      </c>
      <c r="E49" s="108">
        <v>5000</v>
      </c>
      <c r="F49" s="108">
        <v>6250</v>
      </c>
      <c r="G49" s="108">
        <v>7500</v>
      </c>
      <c r="H49" s="68"/>
      <c r="I49" s="23"/>
      <c r="K49" s="24"/>
      <c r="L49" s="25">
        <f t="shared" si="3"/>
        <v>123</v>
      </c>
      <c r="N49" s="67"/>
    </row>
    <row r="50" spans="1:14" ht="15.75">
      <c r="A50" s="109">
        <v>48</v>
      </c>
      <c r="B50" s="108">
        <v>1250</v>
      </c>
      <c r="C50" s="108">
        <v>2500</v>
      </c>
      <c r="D50" s="108">
        <v>3750</v>
      </c>
      <c r="E50" s="108">
        <v>5000</v>
      </c>
      <c r="F50" s="108">
        <v>6250</v>
      </c>
      <c r="G50" s="108">
        <v>7500</v>
      </c>
      <c r="H50" s="68"/>
      <c r="I50" s="23"/>
      <c r="K50" s="24"/>
      <c r="L50" s="25">
        <f t="shared" si="3"/>
        <v>123</v>
      </c>
      <c r="N50" s="67"/>
    </row>
    <row r="51" spans="1:14" ht="15.75">
      <c r="A51" s="109">
        <v>49</v>
      </c>
      <c r="B51" s="108">
        <v>1250</v>
      </c>
      <c r="C51" s="108">
        <v>2500</v>
      </c>
      <c r="D51" s="108">
        <v>3750</v>
      </c>
      <c r="E51" s="108">
        <v>5000</v>
      </c>
      <c r="F51" s="108">
        <v>6250</v>
      </c>
      <c r="G51" s="108">
        <v>7500</v>
      </c>
      <c r="H51" s="68"/>
      <c r="I51" s="23"/>
      <c r="K51" s="24"/>
      <c r="L51" s="25">
        <f t="shared" si="3"/>
        <v>123</v>
      </c>
      <c r="N51" s="67"/>
    </row>
    <row r="52" spans="1:14" s="71" customFormat="1" ht="15.75">
      <c r="A52" s="109">
        <v>50</v>
      </c>
      <c r="B52" s="108">
        <v>1250</v>
      </c>
      <c r="C52" s="108">
        <v>2500</v>
      </c>
      <c r="D52" s="108">
        <v>3750</v>
      </c>
      <c r="E52" s="108">
        <v>5000</v>
      </c>
      <c r="F52" s="108">
        <v>6250</v>
      </c>
      <c r="G52" s="108">
        <v>7500</v>
      </c>
      <c r="H52" s="69"/>
      <c r="I52" s="70"/>
      <c r="K52" s="26"/>
      <c r="L52" s="25">
        <f t="shared" si="3"/>
        <v>123</v>
      </c>
      <c r="M52" s="70"/>
      <c r="N52" s="72"/>
    </row>
    <row r="53" spans="1:14" ht="15.75">
      <c r="A53" s="109">
        <v>51</v>
      </c>
      <c r="B53" s="108">
        <v>1500</v>
      </c>
      <c r="C53" s="108">
        <v>3000</v>
      </c>
      <c r="D53" s="108">
        <v>4500</v>
      </c>
      <c r="E53" s="108">
        <v>6000</v>
      </c>
      <c r="F53" s="108">
        <v>7500</v>
      </c>
      <c r="G53" s="108">
        <v>9000</v>
      </c>
      <c r="H53" s="68"/>
      <c r="I53" s="23"/>
      <c r="K53" s="24"/>
      <c r="L53" s="25">
        <f>24.6*6</f>
        <v>147.60000000000002</v>
      </c>
      <c r="N53" s="67"/>
    </row>
    <row r="54" spans="1:14" ht="15.75">
      <c r="A54" s="109">
        <v>52</v>
      </c>
      <c r="B54" s="108">
        <v>1500</v>
      </c>
      <c r="C54" s="108">
        <v>3000</v>
      </c>
      <c r="D54" s="108">
        <v>4500</v>
      </c>
      <c r="E54" s="108">
        <v>6000</v>
      </c>
      <c r="F54" s="108">
        <v>7500</v>
      </c>
      <c r="G54" s="108">
        <v>9000</v>
      </c>
      <c r="H54" s="68"/>
      <c r="I54" s="23"/>
      <c r="K54" s="24"/>
      <c r="L54" s="25">
        <f t="shared" ref="L54:L62" si="4">24.6*6</f>
        <v>147.60000000000002</v>
      </c>
      <c r="N54" s="67"/>
    </row>
    <row r="55" spans="1:14" ht="15.75">
      <c r="A55" s="109">
        <v>53</v>
      </c>
      <c r="B55" s="108">
        <v>1500</v>
      </c>
      <c r="C55" s="108">
        <v>3000</v>
      </c>
      <c r="D55" s="108">
        <v>4500</v>
      </c>
      <c r="E55" s="108">
        <v>6000</v>
      </c>
      <c r="F55" s="108">
        <v>7500</v>
      </c>
      <c r="G55" s="108">
        <v>9000</v>
      </c>
      <c r="H55" s="68"/>
      <c r="I55" s="23"/>
      <c r="K55" s="24"/>
      <c r="L55" s="25">
        <f t="shared" si="4"/>
        <v>147.60000000000002</v>
      </c>
      <c r="N55" s="67"/>
    </row>
    <row r="56" spans="1:14" ht="15.75">
      <c r="A56" s="109">
        <v>54</v>
      </c>
      <c r="B56" s="108">
        <v>1500</v>
      </c>
      <c r="C56" s="108">
        <v>3000</v>
      </c>
      <c r="D56" s="108">
        <v>4500</v>
      </c>
      <c r="E56" s="108">
        <v>6000</v>
      </c>
      <c r="F56" s="108">
        <v>7500</v>
      </c>
      <c r="G56" s="108">
        <v>9000</v>
      </c>
      <c r="H56" s="68"/>
      <c r="I56" s="23"/>
      <c r="K56" s="24"/>
      <c r="L56" s="25">
        <f t="shared" si="4"/>
        <v>147.60000000000002</v>
      </c>
      <c r="N56" s="67"/>
    </row>
    <row r="57" spans="1:14" ht="15.75">
      <c r="A57" s="109">
        <v>55</v>
      </c>
      <c r="B57" s="108">
        <v>1500</v>
      </c>
      <c r="C57" s="108">
        <v>3000</v>
      </c>
      <c r="D57" s="108">
        <v>4500</v>
      </c>
      <c r="E57" s="108">
        <v>6000</v>
      </c>
      <c r="F57" s="108">
        <v>7500</v>
      </c>
      <c r="G57" s="108">
        <v>9000</v>
      </c>
      <c r="H57" s="68"/>
      <c r="I57" s="23"/>
      <c r="K57" s="24"/>
      <c r="L57" s="25">
        <f t="shared" si="4"/>
        <v>147.60000000000002</v>
      </c>
      <c r="N57" s="67"/>
    </row>
    <row r="58" spans="1:14" ht="15.75">
      <c r="A58" s="109">
        <v>56</v>
      </c>
      <c r="B58" s="108">
        <v>1500</v>
      </c>
      <c r="C58" s="108">
        <v>3000</v>
      </c>
      <c r="D58" s="108">
        <v>4500</v>
      </c>
      <c r="E58" s="108">
        <v>6000</v>
      </c>
      <c r="F58" s="108">
        <v>7500</v>
      </c>
      <c r="G58" s="108">
        <v>9000</v>
      </c>
      <c r="H58" s="68"/>
      <c r="I58" s="23"/>
      <c r="K58" s="24"/>
      <c r="L58" s="25">
        <f t="shared" si="4"/>
        <v>147.60000000000002</v>
      </c>
      <c r="N58" s="67"/>
    </row>
    <row r="59" spans="1:14" ht="15.75">
      <c r="A59" s="109">
        <v>57</v>
      </c>
      <c r="B59" s="108">
        <v>1500</v>
      </c>
      <c r="C59" s="108">
        <v>3000</v>
      </c>
      <c r="D59" s="108">
        <v>4500</v>
      </c>
      <c r="E59" s="108">
        <v>6000</v>
      </c>
      <c r="F59" s="108">
        <v>7500</v>
      </c>
      <c r="G59" s="108">
        <v>9000</v>
      </c>
      <c r="H59" s="68"/>
      <c r="I59" s="23"/>
      <c r="K59" s="24"/>
      <c r="L59" s="25">
        <f t="shared" si="4"/>
        <v>147.60000000000002</v>
      </c>
      <c r="N59" s="67"/>
    </row>
    <row r="60" spans="1:14" ht="15.75">
      <c r="A60" s="109">
        <v>58</v>
      </c>
      <c r="B60" s="108">
        <v>1500</v>
      </c>
      <c r="C60" s="108">
        <v>3000</v>
      </c>
      <c r="D60" s="108">
        <v>4500</v>
      </c>
      <c r="E60" s="108">
        <v>6000</v>
      </c>
      <c r="F60" s="108">
        <v>7500</v>
      </c>
      <c r="G60" s="108">
        <v>9000</v>
      </c>
      <c r="H60" s="68"/>
      <c r="I60" s="23"/>
      <c r="K60" s="24"/>
      <c r="L60" s="25">
        <f t="shared" si="4"/>
        <v>147.60000000000002</v>
      </c>
      <c r="N60" s="67"/>
    </row>
    <row r="61" spans="1:14" ht="15.75">
      <c r="A61" s="109">
        <v>59</v>
      </c>
      <c r="B61" s="108">
        <v>1500</v>
      </c>
      <c r="C61" s="108">
        <v>3000</v>
      </c>
      <c r="D61" s="108">
        <v>4500</v>
      </c>
      <c r="E61" s="108">
        <v>6000</v>
      </c>
      <c r="F61" s="108">
        <v>7500</v>
      </c>
      <c r="G61" s="108">
        <v>9000</v>
      </c>
      <c r="H61" s="68"/>
      <c r="I61" s="23"/>
      <c r="K61" s="24"/>
      <c r="L61" s="25">
        <f t="shared" si="4"/>
        <v>147.60000000000002</v>
      </c>
      <c r="N61" s="67"/>
    </row>
    <row r="62" spans="1:14" s="71" customFormat="1" ht="15.75">
      <c r="A62" s="109">
        <v>60</v>
      </c>
      <c r="B62" s="108">
        <v>1500</v>
      </c>
      <c r="C62" s="108">
        <v>3000</v>
      </c>
      <c r="D62" s="108">
        <v>4500</v>
      </c>
      <c r="E62" s="108">
        <v>6000</v>
      </c>
      <c r="F62" s="108">
        <v>7500</v>
      </c>
      <c r="G62" s="108">
        <v>9000</v>
      </c>
      <c r="H62" s="69"/>
      <c r="I62" s="70"/>
      <c r="K62" s="26"/>
      <c r="L62" s="25">
        <f t="shared" si="4"/>
        <v>147.60000000000002</v>
      </c>
      <c r="M62" s="70"/>
      <c r="N62" s="72"/>
    </row>
    <row r="63" spans="1:14" ht="15.75">
      <c r="A63" s="109">
        <v>61</v>
      </c>
      <c r="B63" s="108">
        <v>1750</v>
      </c>
      <c r="C63" s="108">
        <v>3500</v>
      </c>
      <c r="D63" s="108">
        <v>5250</v>
      </c>
      <c r="E63" s="108">
        <v>7000</v>
      </c>
      <c r="F63" s="108">
        <v>8750</v>
      </c>
      <c r="G63" s="108">
        <v>10500</v>
      </c>
      <c r="H63" s="68"/>
      <c r="I63" s="23"/>
      <c r="K63" s="24"/>
      <c r="L63" s="25">
        <f>24.6*7</f>
        <v>172.20000000000002</v>
      </c>
      <c r="N63" s="67"/>
    </row>
    <row r="64" spans="1:14" ht="15.75">
      <c r="A64" s="109">
        <v>62</v>
      </c>
      <c r="B64" s="108">
        <v>1750</v>
      </c>
      <c r="C64" s="108">
        <v>3500</v>
      </c>
      <c r="D64" s="108">
        <v>5250</v>
      </c>
      <c r="E64" s="108">
        <v>7000</v>
      </c>
      <c r="F64" s="108">
        <v>8750</v>
      </c>
      <c r="G64" s="108">
        <v>10500</v>
      </c>
      <c r="H64" s="68"/>
      <c r="I64" s="23"/>
      <c r="K64" s="24"/>
      <c r="L64" s="25">
        <f t="shared" ref="L64:L72" si="5">24.6*7</f>
        <v>172.20000000000002</v>
      </c>
      <c r="N64" s="67"/>
    </row>
    <row r="65" spans="1:14" ht="15.75">
      <c r="A65" s="109">
        <v>63</v>
      </c>
      <c r="B65" s="108">
        <v>1750</v>
      </c>
      <c r="C65" s="108">
        <v>3500</v>
      </c>
      <c r="D65" s="108">
        <v>5250</v>
      </c>
      <c r="E65" s="108">
        <v>7000</v>
      </c>
      <c r="F65" s="108">
        <v>8750</v>
      </c>
      <c r="G65" s="108">
        <v>10500</v>
      </c>
      <c r="H65" s="68"/>
      <c r="I65" s="23"/>
      <c r="K65" s="24"/>
      <c r="L65" s="25">
        <f t="shared" si="5"/>
        <v>172.20000000000002</v>
      </c>
      <c r="N65" s="67"/>
    </row>
    <row r="66" spans="1:14" ht="15.75">
      <c r="A66" s="109">
        <v>64</v>
      </c>
      <c r="B66" s="108">
        <v>1750</v>
      </c>
      <c r="C66" s="108">
        <v>3500</v>
      </c>
      <c r="D66" s="108">
        <v>5250</v>
      </c>
      <c r="E66" s="108">
        <v>7000</v>
      </c>
      <c r="F66" s="108">
        <v>8750</v>
      </c>
      <c r="G66" s="108">
        <v>10500</v>
      </c>
      <c r="H66" s="68"/>
      <c r="I66" s="23"/>
      <c r="K66" s="24"/>
      <c r="L66" s="25">
        <f t="shared" si="5"/>
        <v>172.20000000000002</v>
      </c>
      <c r="N66" s="67"/>
    </row>
    <row r="67" spans="1:14" ht="15.75">
      <c r="A67" s="109">
        <v>65</v>
      </c>
      <c r="B67" s="108">
        <v>1750</v>
      </c>
      <c r="C67" s="108">
        <v>3500</v>
      </c>
      <c r="D67" s="108">
        <v>5250</v>
      </c>
      <c r="E67" s="108">
        <v>7000</v>
      </c>
      <c r="F67" s="108">
        <v>8750</v>
      </c>
      <c r="G67" s="108">
        <v>10500</v>
      </c>
      <c r="H67" s="68"/>
      <c r="I67" s="23"/>
      <c r="K67" s="24"/>
      <c r="L67" s="25">
        <f t="shared" si="5"/>
        <v>172.20000000000002</v>
      </c>
      <c r="N67" s="67"/>
    </row>
    <row r="68" spans="1:14" ht="15.75">
      <c r="A68" s="109">
        <v>66</v>
      </c>
      <c r="B68" s="108">
        <v>1750</v>
      </c>
      <c r="C68" s="108">
        <v>3500</v>
      </c>
      <c r="D68" s="108">
        <v>5250</v>
      </c>
      <c r="E68" s="108">
        <v>7000</v>
      </c>
      <c r="F68" s="108">
        <v>8750</v>
      </c>
      <c r="G68" s="108">
        <v>10500</v>
      </c>
      <c r="H68" s="68"/>
      <c r="I68" s="23"/>
      <c r="K68" s="24"/>
      <c r="L68" s="25">
        <f t="shared" si="5"/>
        <v>172.20000000000002</v>
      </c>
      <c r="N68" s="67"/>
    </row>
    <row r="69" spans="1:14" ht="15.75">
      <c r="A69" s="109">
        <v>67</v>
      </c>
      <c r="B69" s="108">
        <v>1750</v>
      </c>
      <c r="C69" s="108">
        <v>3500</v>
      </c>
      <c r="D69" s="108">
        <v>5250</v>
      </c>
      <c r="E69" s="108">
        <v>7000</v>
      </c>
      <c r="F69" s="108">
        <v>8750</v>
      </c>
      <c r="G69" s="108">
        <v>10500</v>
      </c>
      <c r="H69" s="68"/>
      <c r="I69" s="23"/>
      <c r="K69" s="24"/>
      <c r="L69" s="25">
        <f t="shared" si="5"/>
        <v>172.20000000000002</v>
      </c>
      <c r="N69" s="67"/>
    </row>
    <row r="70" spans="1:14" ht="15.75">
      <c r="A70" s="109">
        <v>68</v>
      </c>
      <c r="B70" s="108">
        <v>1750</v>
      </c>
      <c r="C70" s="108">
        <v>3500</v>
      </c>
      <c r="D70" s="108">
        <v>5250</v>
      </c>
      <c r="E70" s="108">
        <v>7000</v>
      </c>
      <c r="F70" s="108">
        <v>8750</v>
      </c>
      <c r="G70" s="108">
        <v>10500</v>
      </c>
      <c r="H70" s="68"/>
      <c r="I70" s="23"/>
      <c r="K70" s="24"/>
      <c r="L70" s="25">
        <f t="shared" si="5"/>
        <v>172.20000000000002</v>
      </c>
      <c r="N70" s="67"/>
    </row>
    <row r="71" spans="1:14" ht="15.75">
      <c r="A71" s="109">
        <v>69</v>
      </c>
      <c r="B71" s="108">
        <v>1750</v>
      </c>
      <c r="C71" s="108">
        <v>3500</v>
      </c>
      <c r="D71" s="108">
        <v>5250</v>
      </c>
      <c r="E71" s="108">
        <v>7000</v>
      </c>
      <c r="F71" s="108">
        <v>8750</v>
      </c>
      <c r="G71" s="108">
        <v>10500</v>
      </c>
      <c r="H71" s="68"/>
      <c r="I71" s="23"/>
      <c r="K71" s="24"/>
      <c r="L71" s="25">
        <f t="shared" si="5"/>
        <v>172.20000000000002</v>
      </c>
      <c r="N71" s="67"/>
    </row>
    <row r="72" spans="1:14" s="71" customFormat="1" ht="15.75">
      <c r="A72" s="109">
        <v>70</v>
      </c>
      <c r="B72" s="108">
        <v>1750</v>
      </c>
      <c r="C72" s="108">
        <v>3500</v>
      </c>
      <c r="D72" s="108">
        <v>5250</v>
      </c>
      <c r="E72" s="108">
        <v>7000</v>
      </c>
      <c r="F72" s="108">
        <v>8750</v>
      </c>
      <c r="G72" s="108">
        <v>10500</v>
      </c>
      <c r="H72" s="69"/>
      <c r="I72" s="70"/>
      <c r="K72" s="26"/>
      <c r="L72" s="25">
        <f t="shared" si="5"/>
        <v>172.20000000000002</v>
      </c>
      <c r="M72" s="70"/>
      <c r="N72" s="72"/>
    </row>
    <row r="73" spans="1:14" ht="15.75">
      <c r="A73" s="109">
        <v>71</v>
      </c>
      <c r="B73" s="108">
        <v>2000</v>
      </c>
      <c r="C73" s="108">
        <v>4000</v>
      </c>
      <c r="D73" s="108">
        <v>6000</v>
      </c>
      <c r="E73" s="108">
        <v>8000</v>
      </c>
      <c r="F73" s="108">
        <v>10000</v>
      </c>
      <c r="G73" s="108">
        <v>12000</v>
      </c>
      <c r="H73" s="68"/>
      <c r="I73" s="23"/>
      <c r="K73" s="24"/>
      <c r="L73" s="25">
        <f>24.6*8</f>
        <v>196.8</v>
      </c>
      <c r="N73" s="67"/>
    </row>
    <row r="74" spans="1:14" ht="15.75">
      <c r="A74" s="109">
        <v>72</v>
      </c>
      <c r="B74" s="108">
        <v>2000</v>
      </c>
      <c r="C74" s="108">
        <v>4000</v>
      </c>
      <c r="D74" s="108">
        <v>6000</v>
      </c>
      <c r="E74" s="108">
        <v>8000</v>
      </c>
      <c r="F74" s="108">
        <v>10000</v>
      </c>
      <c r="G74" s="108">
        <v>12000</v>
      </c>
      <c r="H74" s="68"/>
      <c r="I74" s="23"/>
      <c r="K74" s="24"/>
      <c r="L74" s="25">
        <f t="shared" ref="L74:L82" si="6">24.6*8</f>
        <v>196.8</v>
      </c>
      <c r="N74" s="67"/>
    </row>
    <row r="75" spans="1:14" ht="15.75">
      <c r="A75" s="109">
        <v>73</v>
      </c>
      <c r="B75" s="108">
        <v>2000</v>
      </c>
      <c r="C75" s="108">
        <v>4000</v>
      </c>
      <c r="D75" s="108">
        <v>6000</v>
      </c>
      <c r="E75" s="108">
        <v>8000</v>
      </c>
      <c r="F75" s="108">
        <v>10000</v>
      </c>
      <c r="G75" s="108">
        <v>12000</v>
      </c>
      <c r="H75" s="68"/>
      <c r="I75" s="23"/>
      <c r="K75" s="24"/>
      <c r="L75" s="25">
        <f t="shared" si="6"/>
        <v>196.8</v>
      </c>
      <c r="N75" s="67"/>
    </row>
    <row r="76" spans="1:14" ht="15.75">
      <c r="A76" s="109">
        <v>74</v>
      </c>
      <c r="B76" s="108">
        <v>2000</v>
      </c>
      <c r="C76" s="108">
        <v>4000</v>
      </c>
      <c r="D76" s="108">
        <v>6000</v>
      </c>
      <c r="E76" s="108">
        <v>8000</v>
      </c>
      <c r="F76" s="108">
        <v>10000</v>
      </c>
      <c r="G76" s="108">
        <v>12000</v>
      </c>
      <c r="H76" s="68"/>
      <c r="I76" s="23"/>
      <c r="K76" s="24"/>
      <c r="L76" s="25">
        <f t="shared" si="6"/>
        <v>196.8</v>
      </c>
      <c r="N76" s="67"/>
    </row>
    <row r="77" spans="1:14" ht="15.75">
      <c r="A77" s="109">
        <v>75</v>
      </c>
      <c r="B77" s="108">
        <v>2000</v>
      </c>
      <c r="C77" s="108">
        <v>4000</v>
      </c>
      <c r="D77" s="108">
        <v>6000</v>
      </c>
      <c r="E77" s="108">
        <v>8000</v>
      </c>
      <c r="F77" s="108">
        <v>10000</v>
      </c>
      <c r="G77" s="108">
        <v>12000</v>
      </c>
      <c r="H77" s="68"/>
      <c r="I77" s="23"/>
      <c r="K77" s="24"/>
      <c r="L77" s="25">
        <f t="shared" si="6"/>
        <v>196.8</v>
      </c>
      <c r="N77" s="67"/>
    </row>
    <row r="78" spans="1:14" ht="15.75">
      <c r="A78" s="109">
        <v>76</v>
      </c>
      <c r="B78" s="108">
        <v>2000</v>
      </c>
      <c r="C78" s="108">
        <v>4000</v>
      </c>
      <c r="D78" s="108">
        <v>6000</v>
      </c>
      <c r="E78" s="108">
        <v>8000</v>
      </c>
      <c r="F78" s="108">
        <v>10000</v>
      </c>
      <c r="G78" s="108">
        <v>12000</v>
      </c>
      <c r="H78" s="68"/>
      <c r="I78" s="23"/>
      <c r="K78" s="24"/>
      <c r="L78" s="25">
        <f t="shared" si="6"/>
        <v>196.8</v>
      </c>
      <c r="N78" s="67"/>
    </row>
    <row r="79" spans="1:14" ht="15.75">
      <c r="A79" s="109">
        <v>77</v>
      </c>
      <c r="B79" s="108">
        <v>2000</v>
      </c>
      <c r="C79" s="108">
        <v>4000</v>
      </c>
      <c r="D79" s="108">
        <v>6000</v>
      </c>
      <c r="E79" s="108">
        <v>8000</v>
      </c>
      <c r="F79" s="108">
        <v>10000</v>
      </c>
      <c r="G79" s="108">
        <v>12000</v>
      </c>
      <c r="H79" s="68"/>
      <c r="I79" s="23"/>
      <c r="K79" s="24"/>
      <c r="L79" s="25">
        <f t="shared" si="6"/>
        <v>196.8</v>
      </c>
      <c r="N79" s="67"/>
    </row>
    <row r="80" spans="1:14" ht="15.75">
      <c r="A80" s="109">
        <v>78</v>
      </c>
      <c r="B80" s="108">
        <v>2000</v>
      </c>
      <c r="C80" s="108">
        <v>4000</v>
      </c>
      <c r="D80" s="108">
        <v>6000</v>
      </c>
      <c r="E80" s="108">
        <v>8000</v>
      </c>
      <c r="F80" s="108">
        <v>10000</v>
      </c>
      <c r="G80" s="108">
        <v>12000</v>
      </c>
      <c r="H80" s="68"/>
      <c r="I80" s="23"/>
      <c r="K80" s="24"/>
      <c r="L80" s="25">
        <f t="shared" si="6"/>
        <v>196.8</v>
      </c>
      <c r="N80" s="67"/>
    </row>
    <row r="81" spans="1:14" ht="15.75">
      <c r="A81" s="109">
        <v>79</v>
      </c>
      <c r="B81" s="108">
        <v>2000</v>
      </c>
      <c r="C81" s="108">
        <v>4000</v>
      </c>
      <c r="D81" s="108">
        <v>6000</v>
      </c>
      <c r="E81" s="108">
        <v>8000</v>
      </c>
      <c r="F81" s="108">
        <v>10000</v>
      </c>
      <c r="G81" s="108">
        <v>12000</v>
      </c>
      <c r="H81" s="68"/>
      <c r="I81" s="23"/>
      <c r="K81" s="24"/>
      <c r="L81" s="25">
        <f t="shared" si="6"/>
        <v>196.8</v>
      </c>
      <c r="N81" s="67"/>
    </row>
    <row r="82" spans="1:14" s="71" customFormat="1" ht="15.75">
      <c r="A82" s="109">
        <v>80</v>
      </c>
      <c r="B82" s="108">
        <v>2000</v>
      </c>
      <c r="C82" s="108">
        <v>4000</v>
      </c>
      <c r="D82" s="108">
        <v>6000</v>
      </c>
      <c r="E82" s="108">
        <v>8000</v>
      </c>
      <c r="F82" s="108">
        <v>10000</v>
      </c>
      <c r="G82" s="108">
        <v>12000</v>
      </c>
      <c r="H82" s="69"/>
      <c r="I82" s="70"/>
      <c r="K82" s="26"/>
      <c r="L82" s="25">
        <f t="shared" si="6"/>
        <v>196.8</v>
      </c>
      <c r="M82" s="70"/>
      <c r="N82" s="72"/>
    </row>
    <row r="83" spans="1:14" ht="15.75">
      <c r="A83" s="109">
        <v>81</v>
      </c>
      <c r="B83" s="108">
        <v>2250</v>
      </c>
      <c r="C83" s="108">
        <v>4500</v>
      </c>
      <c r="D83" s="108">
        <v>6750</v>
      </c>
      <c r="E83" s="108">
        <v>9000</v>
      </c>
      <c r="F83" s="108">
        <v>11250</v>
      </c>
      <c r="G83" s="108">
        <v>13500</v>
      </c>
      <c r="H83" s="68"/>
      <c r="I83" s="23"/>
      <c r="K83" s="24"/>
      <c r="L83" s="25">
        <f>24.6*9</f>
        <v>221.4</v>
      </c>
      <c r="N83" s="67"/>
    </row>
    <row r="84" spans="1:14" ht="15.75">
      <c r="A84" s="109">
        <v>82</v>
      </c>
      <c r="B84" s="108">
        <v>2250</v>
      </c>
      <c r="C84" s="108">
        <v>4500</v>
      </c>
      <c r="D84" s="108">
        <v>6750</v>
      </c>
      <c r="E84" s="108">
        <v>9000</v>
      </c>
      <c r="F84" s="108">
        <v>11250</v>
      </c>
      <c r="G84" s="108">
        <v>13500</v>
      </c>
      <c r="H84" s="68"/>
      <c r="I84" s="23"/>
      <c r="K84" s="24"/>
      <c r="L84" s="25">
        <f t="shared" ref="L84:L92" si="7">24.6*9</f>
        <v>221.4</v>
      </c>
      <c r="N84" s="67"/>
    </row>
    <row r="85" spans="1:14" ht="15.75">
      <c r="A85" s="109">
        <v>83</v>
      </c>
      <c r="B85" s="108">
        <v>2250</v>
      </c>
      <c r="C85" s="108">
        <v>4500</v>
      </c>
      <c r="D85" s="108">
        <v>6750</v>
      </c>
      <c r="E85" s="108">
        <v>9000</v>
      </c>
      <c r="F85" s="108">
        <v>11250</v>
      </c>
      <c r="G85" s="108">
        <v>13500</v>
      </c>
      <c r="H85" s="68"/>
      <c r="I85" s="23"/>
      <c r="K85" s="24"/>
      <c r="L85" s="25">
        <f t="shared" si="7"/>
        <v>221.4</v>
      </c>
      <c r="N85" s="67"/>
    </row>
    <row r="86" spans="1:14" ht="15.75">
      <c r="A86" s="109">
        <v>84</v>
      </c>
      <c r="B86" s="108">
        <v>2250</v>
      </c>
      <c r="C86" s="108">
        <v>4500</v>
      </c>
      <c r="D86" s="108">
        <v>6750</v>
      </c>
      <c r="E86" s="108">
        <v>9000</v>
      </c>
      <c r="F86" s="108">
        <v>11250</v>
      </c>
      <c r="G86" s="108">
        <v>13500</v>
      </c>
      <c r="H86" s="68"/>
      <c r="I86" s="23"/>
      <c r="K86" s="24"/>
      <c r="L86" s="25">
        <f t="shared" si="7"/>
        <v>221.4</v>
      </c>
      <c r="N86" s="67"/>
    </row>
    <row r="87" spans="1:14" ht="15.75">
      <c r="A87" s="109">
        <v>85</v>
      </c>
      <c r="B87" s="108">
        <v>2250</v>
      </c>
      <c r="C87" s="108">
        <v>4500</v>
      </c>
      <c r="D87" s="108">
        <v>6750</v>
      </c>
      <c r="E87" s="108">
        <v>9000</v>
      </c>
      <c r="F87" s="108">
        <v>11250</v>
      </c>
      <c r="G87" s="108">
        <v>13500</v>
      </c>
      <c r="H87" s="68"/>
      <c r="I87" s="23"/>
      <c r="K87" s="24"/>
      <c r="L87" s="25">
        <f t="shared" si="7"/>
        <v>221.4</v>
      </c>
      <c r="N87" s="67"/>
    </row>
    <row r="88" spans="1:14" ht="15.75">
      <c r="A88" s="109">
        <v>86</v>
      </c>
      <c r="B88" s="108">
        <v>2250</v>
      </c>
      <c r="C88" s="108">
        <v>4500</v>
      </c>
      <c r="D88" s="108">
        <v>6750</v>
      </c>
      <c r="E88" s="108">
        <v>9000</v>
      </c>
      <c r="F88" s="108">
        <v>11250</v>
      </c>
      <c r="G88" s="108">
        <v>13500</v>
      </c>
      <c r="H88" s="68"/>
      <c r="I88" s="23"/>
      <c r="K88" s="24"/>
      <c r="L88" s="25">
        <f t="shared" si="7"/>
        <v>221.4</v>
      </c>
      <c r="N88" s="67"/>
    </row>
    <row r="89" spans="1:14" ht="15.75">
      <c r="A89" s="109">
        <v>87</v>
      </c>
      <c r="B89" s="108">
        <v>2250</v>
      </c>
      <c r="C89" s="108">
        <v>4500</v>
      </c>
      <c r="D89" s="108">
        <v>6750</v>
      </c>
      <c r="E89" s="108">
        <v>9000</v>
      </c>
      <c r="F89" s="108">
        <v>11250</v>
      </c>
      <c r="G89" s="108">
        <v>13500</v>
      </c>
      <c r="H89" s="68"/>
      <c r="I89" s="23"/>
      <c r="K89" s="24"/>
      <c r="L89" s="25">
        <f t="shared" si="7"/>
        <v>221.4</v>
      </c>
      <c r="N89" s="67"/>
    </row>
    <row r="90" spans="1:14" ht="15.75">
      <c r="A90" s="109">
        <v>88</v>
      </c>
      <c r="B90" s="108">
        <v>2250</v>
      </c>
      <c r="C90" s="108">
        <v>4500</v>
      </c>
      <c r="D90" s="108">
        <v>6750</v>
      </c>
      <c r="E90" s="108">
        <v>9000</v>
      </c>
      <c r="F90" s="108">
        <v>11250</v>
      </c>
      <c r="G90" s="108">
        <v>13500</v>
      </c>
      <c r="H90" s="68"/>
      <c r="I90" s="23"/>
      <c r="K90" s="24"/>
      <c r="L90" s="25">
        <f t="shared" si="7"/>
        <v>221.4</v>
      </c>
      <c r="N90" s="67"/>
    </row>
    <row r="91" spans="1:14" ht="15.75">
      <c r="A91" s="109">
        <v>89</v>
      </c>
      <c r="B91" s="108">
        <v>2250</v>
      </c>
      <c r="C91" s="108">
        <v>4500</v>
      </c>
      <c r="D91" s="108">
        <v>6750</v>
      </c>
      <c r="E91" s="108">
        <v>9000</v>
      </c>
      <c r="F91" s="108">
        <v>11250</v>
      </c>
      <c r="G91" s="108">
        <v>13500</v>
      </c>
      <c r="H91" s="68"/>
      <c r="I91" s="23"/>
      <c r="K91" s="24"/>
      <c r="L91" s="25">
        <f t="shared" si="7"/>
        <v>221.4</v>
      </c>
      <c r="N91" s="67"/>
    </row>
    <row r="92" spans="1:14" s="71" customFormat="1" ht="15.75">
      <c r="A92" s="109">
        <v>90</v>
      </c>
      <c r="B92" s="108">
        <v>2250</v>
      </c>
      <c r="C92" s="108">
        <v>4500</v>
      </c>
      <c r="D92" s="108">
        <v>6750</v>
      </c>
      <c r="E92" s="108">
        <v>9000</v>
      </c>
      <c r="F92" s="108">
        <v>11250</v>
      </c>
      <c r="G92" s="108">
        <v>13500</v>
      </c>
      <c r="H92" s="69"/>
      <c r="I92" s="70"/>
      <c r="K92" s="26"/>
      <c r="L92" s="25">
        <f t="shared" si="7"/>
        <v>221.4</v>
      </c>
      <c r="M92" s="70"/>
      <c r="N92" s="72"/>
    </row>
    <row r="93" spans="1:14" ht="15.75">
      <c r="A93" s="109">
        <v>91</v>
      </c>
      <c r="B93" s="108">
        <v>2500</v>
      </c>
      <c r="C93" s="108">
        <v>5000</v>
      </c>
      <c r="D93" s="108">
        <v>7500</v>
      </c>
      <c r="E93" s="108">
        <v>10000</v>
      </c>
      <c r="F93" s="108">
        <v>12500</v>
      </c>
      <c r="G93" s="108">
        <v>15000</v>
      </c>
      <c r="H93" s="68"/>
      <c r="I93" s="23"/>
      <c r="K93" s="24"/>
      <c r="L93" s="25">
        <f>24.6*10</f>
        <v>246</v>
      </c>
      <c r="N93" s="67"/>
    </row>
    <row r="94" spans="1:14" ht="15.75">
      <c r="A94" s="109">
        <v>92</v>
      </c>
      <c r="B94" s="108">
        <v>2500</v>
      </c>
      <c r="C94" s="108">
        <v>5000</v>
      </c>
      <c r="D94" s="108">
        <v>7500</v>
      </c>
      <c r="E94" s="108">
        <v>10000</v>
      </c>
      <c r="F94" s="108">
        <v>12500</v>
      </c>
      <c r="G94" s="108">
        <v>15000</v>
      </c>
      <c r="H94" s="68"/>
      <c r="I94" s="23"/>
      <c r="K94" s="24"/>
      <c r="L94" s="25">
        <f t="shared" ref="L94:L102" si="8">24.6*10</f>
        <v>246</v>
      </c>
      <c r="N94" s="67"/>
    </row>
    <row r="95" spans="1:14" ht="15.75">
      <c r="A95" s="109">
        <v>93</v>
      </c>
      <c r="B95" s="108">
        <v>2500</v>
      </c>
      <c r="C95" s="108">
        <v>5000</v>
      </c>
      <c r="D95" s="108">
        <v>7500</v>
      </c>
      <c r="E95" s="108">
        <v>10000</v>
      </c>
      <c r="F95" s="108">
        <v>12500</v>
      </c>
      <c r="G95" s="108">
        <v>15000</v>
      </c>
      <c r="H95" s="68"/>
      <c r="I95" s="23"/>
      <c r="K95" s="24"/>
      <c r="L95" s="25">
        <f t="shared" si="8"/>
        <v>246</v>
      </c>
      <c r="N95" s="67"/>
    </row>
    <row r="96" spans="1:14" ht="15.75">
      <c r="A96" s="109">
        <v>94</v>
      </c>
      <c r="B96" s="108">
        <v>2500</v>
      </c>
      <c r="C96" s="108">
        <v>5000</v>
      </c>
      <c r="D96" s="108">
        <v>7500</v>
      </c>
      <c r="E96" s="108">
        <v>10000</v>
      </c>
      <c r="F96" s="108">
        <v>12500</v>
      </c>
      <c r="G96" s="108">
        <v>15000</v>
      </c>
      <c r="H96" s="68"/>
      <c r="I96" s="23"/>
      <c r="K96" s="24"/>
      <c r="L96" s="25">
        <f t="shared" si="8"/>
        <v>246</v>
      </c>
      <c r="N96" s="67"/>
    </row>
    <row r="97" spans="1:14" ht="15.75">
      <c r="A97" s="109">
        <v>95</v>
      </c>
      <c r="B97" s="108">
        <v>2500</v>
      </c>
      <c r="C97" s="108">
        <v>5000</v>
      </c>
      <c r="D97" s="108">
        <v>7500</v>
      </c>
      <c r="E97" s="108">
        <v>10000</v>
      </c>
      <c r="F97" s="108">
        <v>12500</v>
      </c>
      <c r="G97" s="108">
        <v>15000</v>
      </c>
      <c r="H97" s="68"/>
      <c r="I97" s="23"/>
      <c r="K97" s="24"/>
      <c r="L97" s="25">
        <f t="shared" si="8"/>
        <v>246</v>
      </c>
      <c r="N97" s="67"/>
    </row>
    <row r="98" spans="1:14" ht="15.75">
      <c r="A98" s="109">
        <v>96</v>
      </c>
      <c r="B98" s="108">
        <v>2500</v>
      </c>
      <c r="C98" s="108">
        <v>5000</v>
      </c>
      <c r="D98" s="108">
        <v>7500</v>
      </c>
      <c r="E98" s="108">
        <v>10000</v>
      </c>
      <c r="F98" s="108">
        <v>12500</v>
      </c>
      <c r="G98" s="108">
        <v>15000</v>
      </c>
      <c r="H98" s="68"/>
      <c r="I98" s="23"/>
      <c r="K98" s="24"/>
      <c r="L98" s="25">
        <f t="shared" si="8"/>
        <v>246</v>
      </c>
      <c r="N98" s="67"/>
    </row>
    <row r="99" spans="1:14" ht="15.75">
      <c r="A99" s="109">
        <v>97</v>
      </c>
      <c r="B99" s="108">
        <v>2500</v>
      </c>
      <c r="C99" s="108">
        <v>5000</v>
      </c>
      <c r="D99" s="108">
        <v>7500</v>
      </c>
      <c r="E99" s="108">
        <v>10000</v>
      </c>
      <c r="F99" s="108">
        <v>12500</v>
      </c>
      <c r="G99" s="108">
        <v>15000</v>
      </c>
      <c r="H99" s="68"/>
      <c r="I99" s="23"/>
      <c r="K99" s="24"/>
      <c r="L99" s="25">
        <f t="shared" si="8"/>
        <v>246</v>
      </c>
      <c r="N99" s="67"/>
    </row>
    <row r="100" spans="1:14" ht="15.75">
      <c r="A100" s="109">
        <v>98</v>
      </c>
      <c r="B100" s="108">
        <v>2500</v>
      </c>
      <c r="C100" s="108">
        <v>5000</v>
      </c>
      <c r="D100" s="108">
        <v>7500</v>
      </c>
      <c r="E100" s="108">
        <v>10000</v>
      </c>
      <c r="F100" s="108">
        <v>12500</v>
      </c>
      <c r="G100" s="108">
        <v>15000</v>
      </c>
      <c r="H100" s="68"/>
      <c r="I100" s="23"/>
      <c r="K100" s="24"/>
      <c r="L100" s="25">
        <f t="shared" si="8"/>
        <v>246</v>
      </c>
      <c r="N100" s="67"/>
    </row>
    <row r="101" spans="1:14" ht="15.75">
      <c r="A101" s="109">
        <v>99</v>
      </c>
      <c r="B101" s="108">
        <v>2500</v>
      </c>
      <c r="C101" s="108">
        <v>5000</v>
      </c>
      <c r="D101" s="108">
        <v>7500</v>
      </c>
      <c r="E101" s="108">
        <v>10000</v>
      </c>
      <c r="F101" s="108">
        <v>12500</v>
      </c>
      <c r="G101" s="108">
        <v>15000</v>
      </c>
      <c r="H101" s="68"/>
      <c r="I101" s="23"/>
      <c r="K101" s="24"/>
      <c r="L101" s="25">
        <f t="shared" si="8"/>
        <v>246</v>
      </c>
      <c r="N101" s="67"/>
    </row>
    <row r="102" spans="1:14" s="71" customFormat="1" ht="15.75">
      <c r="A102" s="109">
        <v>100</v>
      </c>
      <c r="B102" s="108">
        <v>2500</v>
      </c>
      <c r="C102" s="108">
        <v>5000</v>
      </c>
      <c r="D102" s="108">
        <v>7500</v>
      </c>
      <c r="E102" s="108">
        <v>10000</v>
      </c>
      <c r="F102" s="108">
        <v>12500</v>
      </c>
      <c r="G102" s="108">
        <v>15000</v>
      </c>
      <c r="H102" s="69"/>
      <c r="I102" s="70"/>
      <c r="K102" s="26"/>
      <c r="L102" s="25">
        <f t="shared" si="8"/>
        <v>246</v>
      </c>
      <c r="M102" s="70"/>
      <c r="N102" s="72"/>
    </row>
    <row r="103" spans="1:14" ht="15.75">
      <c r="A103" s="109">
        <v>101</v>
      </c>
      <c r="B103" s="108">
        <v>2750</v>
      </c>
      <c r="C103" s="108">
        <v>5500</v>
      </c>
      <c r="D103" s="108">
        <v>8250</v>
      </c>
      <c r="E103" s="108">
        <v>11000</v>
      </c>
      <c r="F103" s="108">
        <v>13750</v>
      </c>
      <c r="G103" s="108">
        <v>16500</v>
      </c>
      <c r="H103" s="68"/>
      <c r="I103" s="23"/>
      <c r="K103" s="24"/>
      <c r="L103" s="25">
        <f>24.6*11</f>
        <v>270.60000000000002</v>
      </c>
      <c r="N103" s="67"/>
    </row>
    <row r="104" spans="1:14" ht="15.75">
      <c r="A104" s="109">
        <v>102</v>
      </c>
      <c r="B104" s="108">
        <v>2750</v>
      </c>
      <c r="C104" s="108">
        <v>5500</v>
      </c>
      <c r="D104" s="108">
        <v>8250</v>
      </c>
      <c r="E104" s="108">
        <v>11000</v>
      </c>
      <c r="F104" s="108">
        <v>13750</v>
      </c>
      <c r="G104" s="108">
        <v>16500</v>
      </c>
      <c r="H104" s="68"/>
      <c r="I104" s="23"/>
      <c r="K104" s="24"/>
      <c r="L104" s="25">
        <f t="shared" ref="L104:L112" si="9">24.6*11</f>
        <v>270.60000000000002</v>
      </c>
      <c r="N104" s="67"/>
    </row>
    <row r="105" spans="1:14" ht="15.75">
      <c r="A105" s="109">
        <v>103</v>
      </c>
      <c r="B105" s="108">
        <v>2750</v>
      </c>
      <c r="C105" s="108">
        <v>5500</v>
      </c>
      <c r="D105" s="108">
        <v>8250</v>
      </c>
      <c r="E105" s="108">
        <v>11000</v>
      </c>
      <c r="F105" s="108">
        <v>13750</v>
      </c>
      <c r="G105" s="108">
        <v>16500</v>
      </c>
      <c r="H105" s="68"/>
      <c r="I105" s="23"/>
      <c r="K105" s="24"/>
      <c r="L105" s="25">
        <f t="shared" si="9"/>
        <v>270.60000000000002</v>
      </c>
      <c r="N105" s="67"/>
    </row>
    <row r="106" spans="1:14" ht="15.75">
      <c r="A106" s="109">
        <v>104</v>
      </c>
      <c r="B106" s="108">
        <v>2750</v>
      </c>
      <c r="C106" s="108">
        <v>5500</v>
      </c>
      <c r="D106" s="108">
        <v>8250</v>
      </c>
      <c r="E106" s="108">
        <v>11000</v>
      </c>
      <c r="F106" s="108">
        <v>13750</v>
      </c>
      <c r="G106" s="108">
        <v>16500</v>
      </c>
      <c r="H106" s="68"/>
      <c r="I106" s="23"/>
      <c r="K106" s="24"/>
      <c r="L106" s="25">
        <f t="shared" si="9"/>
        <v>270.60000000000002</v>
      </c>
      <c r="N106" s="67"/>
    </row>
    <row r="107" spans="1:14" ht="15.75">
      <c r="A107" s="109">
        <v>105</v>
      </c>
      <c r="B107" s="108">
        <v>2750</v>
      </c>
      <c r="C107" s="108">
        <v>5500</v>
      </c>
      <c r="D107" s="108">
        <v>8250</v>
      </c>
      <c r="E107" s="108">
        <v>11000</v>
      </c>
      <c r="F107" s="108">
        <v>13750</v>
      </c>
      <c r="G107" s="108">
        <v>16500</v>
      </c>
      <c r="H107" s="68"/>
      <c r="I107" s="23"/>
      <c r="K107" s="24"/>
      <c r="L107" s="25">
        <f t="shared" si="9"/>
        <v>270.60000000000002</v>
      </c>
      <c r="N107" s="67"/>
    </row>
    <row r="108" spans="1:14" ht="15.75">
      <c r="A108" s="109">
        <v>106</v>
      </c>
      <c r="B108" s="108">
        <v>2750</v>
      </c>
      <c r="C108" s="108">
        <v>5500</v>
      </c>
      <c r="D108" s="108">
        <v>8250</v>
      </c>
      <c r="E108" s="108">
        <v>11000</v>
      </c>
      <c r="F108" s="108">
        <v>13750</v>
      </c>
      <c r="G108" s="108">
        <v>16500</v>
      </c>
      <c r="H108" s="68"/>
      <c r="I108" s="23"/>
      <c r="K108" s="24"/>
      <c r="L108" s="25">
        <f t="shared" si="9"/>
        <v>270.60000000000002</v>
      </c>
      <c r="N108" s="67"/>
    </row>
    <row r="109" spans="1:14" ht="15.75">
      <c r="A109" s="109">
        <v>107</v>
      </c>
      <c r="B109" s="108">
        <v>2750</v>
      </c>
      <c r="C109" s="108">
        <v>5500</v>
      </c>
      <c r="D109" s="108">
        <v>8250</v>
      </c>
      <c r="E109" s="108">
        <v>11000</v>
      </c>
      <c r="F109" s="108">
        <v>13750</v>
      </c>
      <c r="G109" s="108">
        <v>16500</v>
      </c>
      <c r="H109" s="68"/>
      <c r="I109" s="23"/>
      <c r="K109" s="24"/>
      <c r="L109" s="25">
        <f t="shared" si="9"/>
        <v>270.60000000000002</v>
      </c>
      <c r="N109" s="67"/>
    </row>
    <row r="110" spans="1:14" ht="15.75">
      <c r="A110" s="109">
        <v>108</v>
      </c>
      <c r="B110" s="108">
        <v>2750</v>
      </c>
      <c r="C110" s="108">
        <v>5500</v>
      </c>
      <c r="D110" s="108">
        <v>8250</v>
      </c>
      <c r="E110" s="108">
        <v>11000</v>
      </c>
      <c r="F110" s="108">
        <v>13750</v>
      </c>
      <c r="G110" s="108">
        <v>16500</v>
      </c>
      <c r="H110" s="68"/>
      <c r="I110" s="23"/>
      <c r="K110" s="24"/>
      <c r="L110" s="25">
        <f t="shared" si="9"/>
        <v>270.60000000000002</v>
      </c>
      <c r="N110" s="67"/>
    </row>
    <row r="111" spans="1:14" ht="15.75">
      <c r="A111" s="109">
        <v>109</v>
      </c>
      <c r="B111" s="108">
        <v>2750</v>
      </c>
      <c r="C111" s="108">
        <v>5500</v>
      </c>
      <c r="D111" s="108">
        <v>8250</v>
      </c>
      <c r="E111" s="108">
        <v>11000</v>
      </c>
      <c r="F111" s="108">
        <v>13750</v>
      </c>
      <c r="G111" s="108">
        <v>16500</v>
      </c>
      <c r="H111" s="68"/>
      <c r="I111" s="23"/>
      <c r="K111" s="24"/>
      <c r="L111" s="25">
        <f t="shared" si="9"/>
        <v>270.60000000000002</v>
      </c>
      <c r="N111" s="67"/>
    </row>
    <row r="112" spans="1:14" s="71" customFormat="1" ht="15.75">
      <c r="A112" s="109">
        <v>110</v>
      </c>
      <c r="B112" s="108">
        <v>2750</v>
      </c>
      <c r="C112" s="108">
        <v>5500</v>
      </c>
      <c r="D112" s="108">
        <v>8250</v>
      </c>
      <c r="E112" s="108">
        <v>11000</v>
      </c>
      <c r="F112" s="108">
        <v>13750</v>
      </c>
      <c r="G112" s="108">
        <v>16500</v>
      </c>
      <c r="H112" s="69"/>
      <c r="I112" s="70"/>
      <c r="K112" s="26"/>
      <c r="L112" s="25">
        <f t="shared" si="9"/>
        <v>270.60000000000002</v>
      </c>
      <c r="M112" s="70"/>
      <c r="N112" s="72"/>
    </row>
    <row r="113" spans="1:14" ht="15.75">
      <c r="A113" s="109">
        <v>111</v>
      </c>
      <c r="B113" s="108">
        <v>3000</v>
      </c>
      <c r="C113" s="108">
        <v>6000</v>
      </c>
      <c r="D113" s="108">
        <v>9000</v>
      </c>
      <c r="E113" s="108">
        <v>12000</v>
      </c>
      <c r="F113" s="108">
        <v>15000</v>
      </c>
      <c r="G113" s="108">
        <v>18000</v>
      </c>
      <c r="H113" s="68"/>
      <c r="I113" s="23"/>
      <c r="K113" s="24"/>
      <c r="L113" s="25">
        <f>24.6*12</f>
        <v>295.20000000000005</v>
      </c>
      <c r="N113" s="67"/>
    </row>
    <row r="114" spans="1:14" ht="15.75">
      <c r="A114" s="109">
        <v>112</v>
      </c>
      <c r="B114" s="108">
        <v>3000</v>
      </c>
      <c r="C114" s="108">
        <v>6000</v>
      </c>
      <c r="D114" s="108">
        <v>9000</v>
      </c>
      <c r="E114" s="108">
        <v>12000</v>
      </c>
      <c r="F114" s="108">
        <v>15000</v>
      </c>
      <c r="G114" s="108">
        <v>18000</v>
      </c>
      <c r="H114" s="68"/>
      <c r="I114" s="23"/>
      <c r="K114" s="24"/>
      <c r="L114" s="25">
        <f t="shared" ref="L114:L122" si="10">24.6*12</f>
        <v>295.20000000000005</v>
      </c>
      <c r="N114" s="67"/>
    </row>
    <row r="115" spans="1:14" ht="15.75">
      <c r="A115" s="109">
        <v>113</v>
      </c>
      <c r="B115" s="108">
        <v>3000</v>
      </c>
      <c r="C115" s="108">
        <v>6000</v>
      </c>
      <c r="D115" s="108">
        <v>9000</v>
      </c>
      <c r="E115" s="108">
        <v>12000</v>
      </c>
      <c r="F115" s="108">
        <v>15000</v>
      </c>
      <c r="G115" s="108">
        <v>18000</v>
      </c>
      <c r="H115" s="68"/>
      <c r="I115" s="23"/>
      <c r="K115" s="24"/>
      <c r="L115" s="25">
        <f t="shared" si="10"/>
        <v>295.20000000000005</v>
      </c>
      <c r="N115" s="67"/>
    </row>
    <row r="116" spans="1:14" ht="15.75">
      <c r="A116" s="109">
        <v>114</v>
      </c>
      <c r="B116" s="108">
        <v>3000</v>
      </c>
      <c r="C116" s="108">
        <v>6000</v>
      </c>
      <c r="D116" s="108">
        <v>9000</v>
      </c>
      <c r="E116" s="108">
        <v>12000</v>
      </c>
      <c r="F116" s="108">
        <v>15000</v>
      </c>
      <c r="G116" s="108">
        <v>18000</v>
      </c>
      <c r="H116" s="68"/>
      <c r="I116" s="23"/>
      <c r="K116" s="24"/>
      <c r="L116" s="25">
        <f t="shared" si="10"/>
        <v>295.20000000000005</v>
      </c>
      <c r="N116" s="67"/>
    </row>
    <row r="117" spans="1:14" ht="15.75">
      <c r="A117" s="109">
        <v>115</v>
      </c>
      <c r="B117" s="108">
        <v>3000</v>
      </c>
      <c r="C117" s="108">
        <v>6000</v>
      </c>
      <c r="D117" s="108">
        <v>9000</v>
      </c>
      <c r="E117" s="108">
        <v>12000</v>
      </c>
      <c r="F117" s="108">
        <v>15000</v>
      </c>
      <c r="G117" s="108">
        <v>18000</v>
      </c>
      <c r="H117" s="68"/>
      <c r="I117" s="23"/>
      <c r="K117" s="24"/>
      <c r="L117" s="25">
        <f t="shared" si="10"/>
        <v>295.20000000000005</v>
      </c>
      <c r="N117" s="67"/>
    </row>
    <row r="118" spans="1:14" ht="15.75">
      <c r="A118" s="109">
        <v>116</v>
      </c>
      <c r="B118" s="108">
        <v>3000</v>
      </c>
      <c r="C118" s="108">
        <v>6000</v>
      </c>
      <c r="D118" s="108">
        <v>9000</v>
      </c>
      <c r="E118" s="108">
        <v>12000</v>
      </c>
      <c r="F118" s="108">
        <v>15000</v>
      </c>
      <c r="G118" s="108">
        <v>18000</v>
      </c>
      <c r="H118" s="68"/>
      <c r="I118" s="23"/>
      <c r="K118" s="24"/>
      <c r="L118" s="25">
        <f t="shared" si="10"/>
        <v>295.20000000000005</v>
      </c>
      <c r="N118" s="67"/>
    </row>
    <row r="119" spans="1:14" ht="15.75">
      <c r="A119" s="109">
        <v>117</v>
      </c>
      <c r="B119" s="108">
        <v>3000</v>
      </c>
      <c r="C119" s="108">
        <v>6000</v>
      </c>
      <c r="D119" s="108">
        <v>9000</v>
      </c>
      <c r="E119" s="108">
        <v>12000</v>
      </c>
      <c r="F119" s="108">
        <v>15000</v>
      </c>
      <c r="G119" s="108">
        <v>18000</v>
      </c>
      <c r="H119" s="68"/>
      <c r="I119" s="23"/>
      <c r="K119" s="24"/>
      <c r="L119" s="25">
        <f t="shared" si="10"/>
        <v>295.20000000000005</v>
      </c>
      <c r="N119" s="67"/>
    </row>
    <row r="120" spans="1:14" ht="15.75">
      <c r="A120" s="109">
        <v>118</v>
      </c>
      <c r="B120" s="108">
        <v>3000</v>
      </c>
      <c r="C120" s="108">
        <v>6000</v>
      </c>
      <c r="D120" s="108">
        <v>9000</v>
      </c>
      <c r="E120" s="108">
        <v>12000</v>
      </c>
      <c r="F120" s="108">
        <v>15000</v>
      </c>
      <c r="G120" s="108">
        <v>18000</v>
      </c>
      <c r="H120" s="68"/>
      <c r="I120" s="23"/>
      <c r="K120" s="24"/>
      <c r="L120" s="25">
        <f t="shared" si="10"/>
        <v>295.20000000000005</v>
      </c>
      <c r="N120" s="67"/>
    </row>
    <row r="121" spans="1:14" ht="15.75">
      <c r="A121" s="109">
        <v>119</v>
      </c>
      <c r="B121" s="108">
        <v>3000</v>
      </c>
      <c r="C121" s="108">
        <v>6000</v>
      </c>
      <c r="D121" s="108">
        <v>9000</v>
      </c>
      <c r="E121" s="108">
        <v>12000</v>
      </c>
      <c r="F121" s="108">
        <v>15000</v>
      </c>
      <c r="G121" s="108">
        <v>18000</v>
      </c>
      <c r="H121" s="68"/>
      <c r="I121" s="23"/>
      <c r="K121" s="24"/>
      <c r="L121" s="25">
        <f t="shared" si="10"/>
        <v>295.20000000000005</v>
      </c>
      <c r="N121" s="67"/>
    </row>
    <row r="122" spans="1:14" s="71" customFormat="1" ht="15.75">
      <c r="A122" s="109">
        <v>120</v>
      </c>
      <c r="B122" s="108">
        <v>3000</v>
      </c>
      <c r="C122" s="108">
        <v>6000</v>
      </c>
      <c r="D122" s="108">
        <v>9000</v>
      </c>
      <c r="E122" s="108">
        <v>12000</v>
      </c>
      <c r="F122" s="108">
        <v>15000</v>
      </c>
      <c r="G122" s="108">
        <v>18000</v>
      </c>
      <c r="H122" s="69"/>
      <c r="I122" s="70"/>
      <c r="K122" s="26"/>
      <c r="L122" s="25">
        <f t="shared" si="10"/>
        <v>295.20000000000005</v>
      </c>
      <c r="M122" s="70"/>
      <c r="N122" s="72"/>
    </row>
    <row r="123" spans="1:14" ht="15.75">
      <c r="A123" s="109">
        <v>121</v>
      </c>
      <c r="B123" s="108">
        <v>3250</v>
      </c>
      <c r="C123" s="108">
        <v>6500</v>
      </c>
      <c r="D123" s="108">
        <v>9750</v>
      </c>
      <c r="E123" s="108">
        <v>13000</v>
      </c>
      <c r="F123" s="108">
        <v>16250</v>
      </c>
      <c r="G123" s="108">
        <v>19500</v>
      </c>
      <c r="H123" s="68"/>
      <c r="I123" s="23"/>
      <c r="K123" s="24"/>
      <c r="L123" s="25">
        <f>24.6*13</f>
        <v>319.8</v>
      </c>
      <c r="N123" s="67"/>
    </row>
    <row r="124" spans="1:14" ht="15.75">
      <c r="A124" s="109">
        <v>122</v>
      </c>
      <c r="B124" s="108">
        <v>3250</v>
      </c>
      <c r="C124" s="108">
        <v>6500</v>
      </c>
      <c r="D124" s="108">
        <v>9750</v>
      </c>
      <c r="E124" s="108">
        <v>13000</v>
      </c>
      <c r="F124" s="108">
        <v>16250</v>
      </c>
      <c r="G124" s="108">
        <v>19500</v>
      </c>
      <c r="H124" s="68"/>
      <c r="I124" s="23"/>
      <c r="K124" s="24"/>
      <c r="L124" s="25">
        <f t="shared" ref="L124:L132" si="11">24.6*13</f>
        <v>319.8</v>
      </c>
      <c r="N124" s="67"/>
    </row>
    <row r="125" spans="1:14" ht="15.75">
      <c r="A125" s="109">
        <v>123</v>
      </c>
      <c r="B125" s="108">
        <v>3250</v>
      </c>
      <c r="C125" s="108">
        <v>6500</v>
      </c>
      <c r="D125" s="108">
        <v>9750</v>
      </c>
      <c r="E125" s="108">
        <v>13000</v>
      </c>
      <c r="F125" s="108">
        <v>16250</v>
      </c>
      <c r="G125" s="108">
        <v>19500</v>
      </c>
      <c r="H125" s="68"/>
      <c r="I125" s="23"/>
      <c r="K125" s="24"/>
      <c r="L125" s="25">
        <f t="shared" si="11"/>
        <v>319.8</v>
      </c>
      <c r="N125" s="67"/>
    </row>
    <row r="126" spans="1:14" ht="15.75">
      <c r="A126" s="109">
        <v>124</v>
      </c>
      <c r="B126" s="108">
        <v>3250</v>
      </c>
      <c r="C126" s="108">
        <v>6500</v>
      </c>
      <c r="D126" s="108">
        <v>9750</v>
      </c>
      <c r="E126" s="108">
        <v>13000</v>
      </c>
      <c r="F126" s="108">
        <v>16250</v>
      </c>
      <c r="G126" s="108">
        <v>19500</v>
      </c>
      <c r="H126" s="68"/>
      <c r="I126" s="23"/>
      <c r="K126" s="24"/>
      <c r="L126" s="25">
        <f t="shared" si="11"/>
        <v>319.8</v>
      </c>
      <c r="N126" s="67"/>
    </row>
    <row r="127" spans="1:14" ht="15.75">
      <c r="A127" s="109">
        <v>125</v>
      </c>
      <c r="B127" s="108">
        <v>3250</v>
      </c>
      <c r="C127" s="108">
        <v>6500</v>
      </c>
      <c r="D127" s="108">
        <v>9750</v>
      </c>
      <c r="E127" s="108">
        <v>13000</v>
      </c>
      <c r="F127" s="108">
        <v>16250</v>
      </c>
      <c r="G127" s="108">
        <v>19500</v>
      </c>
      <c r="H127" s="68"/>
      <c r="I127" s="23"/>
      <c r="K127" s="24"/>
      <c r="L127" s="25">
        <f t="shared" si="11"/>
        <v>319.8</v>
      </c>
      <c r="N127" s="67"/>
    </row>
    <row r="128" spans="1:14" ht="15.75">
      <c r="A128" s="109">
        <v>126</v>
      </c>
      <c r="B128" s="108">
        <v>3250</v>
      </c>
      <c r="C128" s="108">
        <v>6500</v>
      </c>
      <c r="D128" s="108">
        <v>9750</v>
      </c>
      <c r="E128" s="108">
        <v>13000</v>
      </c>
      <c r="F128" s="108">
        <v>16250</v>
      </c>
      <c r="G128" s="108">
        <v>19500</v>
      </c>
      <c r="H128" s="68"/>
      <c r="I128" s="23"/>
      <c r="K128" s="24"/>
      <c r="L128" s="25">
        <f t="shared" si="11"/>
        <v>319.8</v>
      </c>
      <c r="N128" s="67"/>
    </row>
    <row r="129" spans="1:14" ht="15.75">
      <c r="A129" s="109">
        <v>127</v>
      </c>
      <c r="B129" s="108">
        <v>3250</v>
      </c>
      <c r="C129" s="108">
        <v>6500</v>
      </c>
      <c r="D129" s="108">
        <v>9750</v>
      </c>
      <c r="E129" s="108">
        <v>13000</v>
      </c>
      <c r="F129" s="108">
        <v>16250</v>
      </c>
      <c r="G129" s="108">
        <v>19500</v>
      </c>
      <c r="H129" s="68"/>
      <c r="I129" s="23"/>
      <c r="K129" s="24"/>
      <c r="L129" s="25">
        <f t="shared" si="11"/>
        <v>319.8</v>
      </c>
      <c r="N129" s="67"/>
    </row>
    <row r="130" spans="1:14" ht="15.75">
      <c r="A130" s="109">
        <v>128</v>
      </c>
      <c r="B130" s="108">
        <v>3250</v>
      </c>
      <c r="C130" s="108">
        <v>6500</v>
      </c>
      <c r="D130" s="108">
        <v>9750</v>
      </c>
      <c r="E130" s="108">
        <v>13000</v>
      </c>
      <c r="F130" s="108">
        <v>16250</v>
      </c>
      <c r="G130" s="108">
        <v>19500</v>
      </c>
      <c r="H130" s="68"/>
      <c r="I130" s="23"/>
      <c r="K130" s="24"/>
      <c r="L130" s="25">
        <f t="shared" si="11"/>
        <v>319.8</v>
      </c>
      <c r="N130" s="67"/>
    </row>
    <row r="131" spans="1:14" ht="15.75">
      <c r="A131" s="109">
        <v>129</v>
      </c>
      <c r="B131" s="108">
        <v>3250</v>
      </c>
      <c r="C131" s="108">
        <v>6500</v>
      </c>
      <c r="D131" s="108">
        <v>9750</v>
      </c>
      <c r="E131" s="108">
        <v>13000</v>
      </c>
      <c r="F131" s="108">
        <v>16250</v>
      </c>
      <c r="G131" s="108">
        <v>19500</v>
      </c>
      <c r="H131" s="68"/>
      <c r="I131" s="23"/>
      <c r="K131" s="24"/>
      <c r="L131" s="25">
        <f t="shared" si="11"/>
        <v>319.8</v>
      </c>
      <c r="N131" s="67"/>
    </row>
    <row r="132" spans="1:14" s="71" customFormat="1" ht="15.75">
      <c r="A132" s="109">
        <v>130</v>
      </c>
      <c r="B132" s="108">
        <v>3250</v>
      </c>
      <c r="C132" s="108">
        <v>6500</v>
      </c>
      <c r="D132" s="108">
        <v>9750</v>
      </c>
      <c r="E132" s="108">
        <v>13000</v>
      </c>
      <c r="F132" s="108">
        <v>16250</v>
      </c>
      <c r="G132" s="108">
        <v>19500</v>
      </c>
      <c r="H132" s="69"/>
      <c r="I132" s="70"/>
      <c r="K132" s="26"/>
      <c r="L132" s="25">
        <f t="shared" si="11"/>
        <v>319.8</v>
      </c>
      <c r="M132" s="70"/>
      <c r="N132" s="72"/>
    </row>
    <row r="133" spans="1:14" ht="15.75">
      <c r="A133" s="109">
        <v>131</v>
      </c>
      <c r="B133" s="108">
        <v>3500</v>
      </c>
      <c r="C133" s="108">
        <v>7000</v>
      </c>
      <c r="D133" s="108">
        <v>10500</v>
      </c>
      <c r="E133" s="108">
        <v>14000</v>
      </c>
      <c r="F133" s="108">
        <v>17500</v>
      </c>
      <c r="G133" s="108">
        <v>21000</v>
      </c>
      <c r="H133" s="68"/>
      <c r="I133" s="23"/>
      <c r="K133" s="24"/>
      <c r="L133" s="25">
        <f>24.6*14</f>
        <v>344.40000000000003</v>
      </c>
      <c r="N133" s="67"/>
    </row>
    <row r="134" spans="1:14" ht="15.75">
      <c r="A134" s="109">
        <v>132</v>
      </c>
      <c r="B134" s="108">
        <v>3500</v>
      </c>
      <c r="C134" s="108">
        <v>7000</v>
      </c>
      <c r="D134" s="108">
        <v>10500</v>
      </c>
      <c r="E134" s="108">
        <v>14000</v>
      </c>
      <c r="F134" s="108">
        <v>17500</v>
      </c>
      <c r="G134" s="108">
        <v>21000</v>
      </c>
      <c r="H134" s="68"/>
      <c r="I134" s="23"/>
      <c r="K134" s="24"/>
      <c r="L134" s="25">
        <f t="shared" ref="L134:L142" si="12">24.6*14</f>
        <v>344.40000000000003</v>
      </c>
      <c r="N134" s="67"/>
    </row>
    <row r="135" spans="1:14" ht="15.75">
      <c r="A135" s="109">
        <v>133</v>
      </c>
      <c r="B135" s="108">
        <v>3500</v>
      </c>
      <c r="C135" s="108">
        <v>7000</v>
      </c>
      <c r="D135" s="108">
        <v>10500</v>
      </c>
      <c r="E135" s="108">
        <v>14000</v>
      </c>
      <c r="F135" s="108">
        <v>17500</v>
      </c>
      <c r="G135" s="108">
        <v>21000</v>
      </c>
      <c r="H135" s="68"/>
      <c r="I135" s="23"/>
      <c r="K135" s="24"/>
      <c r="L135" s="25">
        <f t="shared" si="12"/>
        <v>344.40000000000003</v>
      </c>
      <c r="N135" s="67"/>
    </row>
    <row r="136" spans="1:14" ht="15.75">
      <c r="A136" s="109">
        <v>134</v>
      </c>
      <c r="B136" s="108">
        <v>3500</v>
      </c>
      <c r="C136" s="108">
        <v>7000</v>
      </c>
      <c r="D136" s="108">
        <v>10500</v>
      </c>
      <c r="E136" s="108">
        <v>14000</v>
      </c>
      <c r="F136" s="108">
        <v>17500</v>
      </c>
      <c r="G136" s="108">
        <v>21000</v>
      </c>
      <c r="H136" s="68"/>
      <c r="I136" s="23"/>
      <c r="K136" s="24"/>
      <c r="L136" s="25">
        <f t="shared" si="12"/>
        <v>344.40000000000003</v>
      </c>
      <c r="N136" s="67"/>
    </row>
    <row r="137" spans="1:14" ht="15.75">
      <c r="A137" s="109">
        <v>135</v>
      </c>
      <c r="B137" s="108">
        <v>3500</v>
      </c>
      <c r="C137" s="108">
        <v>7000</v>
      </c>
      <c r="D137" s="108">
        <v>10500</v>
      </c>
      <c r="E137" s="108">
        <v>14000</v>
      </c>
      <c r="F137" s="108">
        <v>17500</v>
      </c>
      <c r="G137" s="108">
        <v>21000</v>
      </c>
      <c r="H137" s="68"/>
      <c r="I137" s="23"/>
      <c r="K137" s="24"/>
      <c r="L137" s="25">
        <f t="shared" si="12"/>
        <v>344.40000000000003</v>
      </c>
      <c r="N137" s="67"/>
    </row>
    <row r="138" spans="1:14" ht="15.75">
      <c r="A138" s="109">
        <v>136</v>
      </c>
      <c r="B138" s="108">
        <v>3500</v>
      </c>
      <c r="C138" s="108">
        <v>7000</v>
      </c>
      <c r="D138" s="108">
        <v>10500</v>
      </c>
      <c r="E138" s="108">
        <v>14000</v>
      </c>
      <c r="F138" s="108">
        <v>17500</v>
      </c>
      <c r="G138" s="108">
        <v>21000</v>
      </c>
      <c r="H138" s="68"/>
      <c r="I138" s="23"/>
      <c r="K138" s="24"/>
      <c r="L138" s="25">
        <f t="shared" si="12"/>
        <v>344.40000000000003</v>
      </c>
      <c r="N138" s="67"/>
    </row>
    <row r="139" spans="1:14" ht="15.75">
      <c r="A139" s="109">
        <v>137</v>
      </c>
      <c r="B139" s="108">
        <v>3500</v>
      </c>
      <c r="C139" s="108">
        <v>7000</v>
      </c>
      <c r="D139" s="108">
        <v>10500</v>
      </c>
      <c r="E139" s="108">
        <v>14000</v>
      </c>
      <c r="F139" s="108">
        <v>17500</v>
      </c>
      <c r="G139" s="108">
        <v>21000</v>
      </c>
      <c r="H139" s="68"/>
      <c r="I139" s="23"/>
      <c r="K139" s="24"/>
      <c r="L139" s="25">
        <f t="shared" si="12"/>
        <v>344.40000000000003</v>
      </c>
      <c r="N139" s="67"/>
    </row>
    <row r="140" spans="1:14" ht="15.75">
      <c r="A140" s="109">
        <v>138</v>
      </c>
      <c r="B140" s="108">
        <v>3500</v>
      </c>
      <c r="C140" s="108">
        <v>7000</v>
      </c>
      <c r="D140" s="108">
        <v>10500</v>
      </c>
      <c r="E140" s="108">
        <v>14000</v>
      </c>
      <c r="F140" s="108">
        <v>17500</v>
      </c>
      <c r="G140" s="108">
        <v>21000</v>
      </c>
      <c r="H140" s="68"/>
      <c r="I140" s="23"/>
      <c r="K140" s="24"/>
      <c r="L140" s="25">
        <f t="shared" si="12"/>
        <v>344.40000000000003</v>
      </c>
      <c r="N140" s="67"/>
    </row>
    <row r="141" spans="1:14" ht="15.75">
      <c r="A141" s="109">
        <v>139</v>
      </c>
      <c r="B141" s="108">
        <v>3500</v>
      </c>
      <c r="C141" s="108">
        <v>7000</v>
      </c>
      <c r="D141" s="108">
        <v>10500</v>
      </c>
      <c r="E141" s="108">
        <v>14000</v>
      </c>
      <c r="F141" s="108">
        <v>17500</v>
      </c>
      <c r="G141" s="108">
        <v>21000</v>
      </c>
      <c r="H141" s="68"/>
      <c r="I141" s="23"/>
      <c r="K141" s="24"/>
      <c r="L141" s="25">
        <f t="shared" si="12"/>
        <v>344.40000000000003</v>
      </c>
      <c r="N141" s="67"/>
    </row>
    <row r="142" spans="1:14" s="71" customFormat="1" ht="15.75">
      <c r="A142" s="109">
        <v>140</v>
      </c>
      <c r="B142" s="108">
        <v>3500</v>
      </c>
      <c r="C142" s="108">
        <v>7000</v>
      </c>
      <c r="D142" s="108">
        <v>10500</v>
      </c>
      <c r="E142" s="108">
        <v>14000</v>
      </c>
      <c r="F142" s="108">
        <v>17500</v>
      </c>
      <c r="G142" s="108">
        <v>21000</v>
      </c>
      <c r="H142" s="69"/>
      <c r="I142" s="70"/>
      <c r="K142" s="26"/>
      <c r="L142" s="25">
        <f t="shared" si="12"/>
        <v>344.40000000000003</v>
      </c>
      <c r="M142" s="70"/>
      <c r="N142" s="72"/>
    </row>
    <row r="143" spans="1:14" ht="15.75">
      <c r="A143" s="109">
        <v>141</v>
      </c>
      <c r="B143" s="108">
        <v>3750</v>
      </c>
      <c r="C143" s="108">
        <v>7500</v>
      </c>
      <c r="D143" s="108">
        <v>11250</v>
      </c>
      <c r="E143" s="108">
        <v>15000</v>
      </c>
      <c r="F143" s="108">
        <v>18750</v>
      </c>
      <c r="G143" s="108">
        <v>22500</v>
      </c>
      <c r="H143" s="68"/>
      <c r="I143" s="23"/>
      <c r="K143" s="24"/>
      <c r="L143" s="25">
        <f>24.6*15</f>
        <v>369</v>
      </c>
      <c r="N143" s="67"/>
    </row>
    <row r="144" spans="1:14" ht="15.75">
      <c r="A144" s="109">
        <v>142</v>
      </c>
      <c r="B144" s="108">
        <v>3750</v>
      </c>
      <c r="C144" s="108">
        <v>7500</v>
      </c>
      <c r="D144" s="108">
        <v>11250</v>
      </c>
      <c r="E144" s="108">
        <v>15000</v>
      </c>
      <c r="F144" s="108">
        <v>18750</v>
      </c>
      <c r="G144" s="108">
        <v>22500</v>
      </c>
      <c r="H144" s="68"/>
      <c r="I144" s="23"/>
      <c r="K144" s="24"/>
      <c r="L144" s="25">
        <f t="shared" ref="L144:L152" si="13">24.6*15</f>
        <v>369</v>
      </c>
      <c r="N144" s="67"/>
    </row>
    <row r="145" spans="1:14" ht="15.75">
      <c r="A145" s="109">
        <v>143</v>
      </c>
      <c r="B145" s="108">
        <v>3750</v>
      </c>
      <c r="C145" s="108">
        <v>7500</v>
      </c>
      <c r="D145" s="108">
        <v>11250</v>
      </c>
      <c r="E145" s="108">
        <v>15000</v>
      </c>
      <c r="F145" s="108">
        <v>18750</v>
      </c>
      <c r="G145" s="108">
        <v>22500</v>
      </c>
      <c r="H145" s="68"/>
      <c r="I145" s="23"/>
      <c r="K145" s="24"/>
      <c r="L145" s="25">
        <f t="shared" si="13"/>
        <v>369</v>
      </c>
      <c r="N145" s="67"/>
    </row>
    <row r="146" spans="1:14" ht="15.75">
      <c r="A146" s="109">
        <v>144</v>
      </c>
      <c r="B146" s="108">
        <v>3750</v>
      </c>
      <c r="C146" s="108">
        <v>7500</v>
      </c>
      <c r="D146" s="108">
        <v>11250</v>
      </c>
      <c r="E146" s="108">
        <v>15000</v>
      </c>
      <c r="F146" s="108">
        <v>18750</v>
      </c>
      <c r="G146" s="108">
        <v>22500</v>
      </c>
      <c r="H146" s="68"/>
      <c r="I146" s="23"/>
      <c r="K146" s="24"/>
      <c r="L146" s="25">
        <f t="shared" si="13"/>
        <v>369</v>
      </c>
      <c r="N146" s="67"/>
    </row>
    <row r="147" spans="1:14" ht="15.75">
      <c r="A147" s="109">
        <v>145</v>
      </c>
      <c r="B147" s="108">
        <v>3750</v>
      </c>
      <c r="C147" s="108">
        <v>7500</v>
      </c>
      <c r="D147" s="108">
        <v>11250</v>
      </c>
      <c r="E147" s="108">
        <v>15000</v>
      </c>
      <c r="F147" s="108">
        <v>18750</v>
      </c>
      <c r="G147" s="108">
        <v>22500</v>
      </c>
      <c r="H147" s="68"/>
      <c r="I147" s="23"/>
      <c r="K147" s="24"/>
      <c r="L147" s="25">
        <f t="shared" si="13"/>
        <v>369</v>
      </c>
      <c r="N147" s="67"/>
    </row>
    <row r="148" spans="1:14" ht="15.75">
      <c r="A148" s="109">
        <v>146</v>
      </c>
      <c r="B148" s="108">
        <v>3750</v>
      </c>
      <c r="C148" s="108">
        <v>7500</v>
      </c>
      <c r="D148" s="108">
        <v>11250</v>
      </c>
      <c r="E148" s="108">
        <v>15000</v>
      </c>
      <c r="F148" s="108">
        <v>18750</v>
      </c>
      <c r="G148" s="108">
        <v>22500</v>
      </c>
      <c r="H148" s="68"/>
      <c r="I148" s="23"/>
      <c r="K148" s="24"/>
      <c r="L148" s="25">
        <f t="shared" si="13"/>
        <v>369</v>
      </c>
      <c r="N148" s="67"/>
    </row>
    <row r="149" spans="1:14" ht="15.75">
      <c r="A149" s="109">
        <v>147</v>
      </c>
      <c r="B149" s="108">
        <v>3750</v>
      </c>
      <c r="C149" s="108">
        <v>7500</v>
      </c>
      <c r="D149" s="108">
        <v>11250</v>
      </c>
      <c r="E149" s="108">
        <v>15000</v>
      </c>
      <c r="F149" s="108">
        <v>18750</v>
      </c>
      <c r="G149" s="108">
        <v>22500</v>
      </c>
      <c r="H149" s="68"/>
      <c r="I149" s="23"/>
      <c r="K149" s="24"/>
      <c r="L149" s="25">
        <f t="shared" si="13"/>
        <v>369</v>
      </c>
      <c r="N149" s="67"/>
    </row>
    <row r="150" spans="1:14" ht="15.75">
      <c r="A150" s="109">
        <v>148</v>
      </c>
      <c r="B150" s="108">
        <v>3750</v>
      </c>
      <c r="C150" s="108">
        <v>7500</v>
      </c>
      <c r="D150" s="108">
        <v>11250</v>
      </c>
      <c r="E150" s="108">
        <v>15000</v>
      </c>
      <c r="F150" s="108">
        <v>18750</v>
      </c>
      <c r="G150" s="108">
        <v>22500</v>
      </c>
      <c r="H150" s="68"/>
      <c r="I150" s="23"/>
      <c r="K150" s="24"/>
      <c r="L150" s="25">
        <f t="shared" si="13"/>
        <v>369</v>
      </c>
      <c r="N150" s="67"/>
    </row>
    <row r="151" spans="1:14" ht="15.75">
      <c r="A151" s="109">
        <v>149</v>
      </c>
      <c r="B151" s="108">
        <v>3750</v>
      </c>
      <c r="C151" s="108">
        <v>7500</v>
      </c>
      <c r="D151" s="108">
        <v>11250</v>
      </c>
      <c r="E151" s="108">
        <v>15000</v>
      </c>
      <c r="F151" s="108">
        <v>18750</v>
      </c>
      <c r="G151" s="108">
        <v>22500</v>
      </c>
      <c r="H151" s="68"/>
      <c r="I151" s="23"/>
      <c r="K151" s="24"/>
      <c r="L151" s="25">
        <f t="shared" si="13"/>
        <v>369</v>
      </c>
      <c r="N151" s="67"/>
    </row>
    <row r="152" spans="1:14" s="71" customFormat="1" ht="15.75">
      <c r="A152" s="109">
        <v>150</v>
      </c>
      <c r="B152" s="108">
        <v>3750</v>
      </c>
      <c r="C152" s="108">
        <v>7500</v>
      </c>
      <c r="D152" s="108">
        <v>11250</v>
      </c>
      <c r="E152" s="108">
        <v>15000</v>
      </c>
      <c r="F152" s="108">
        <v>18750</v>
      </c>
      <c r="G152" s="108">
        <v>22500</v>
      </c>
      <c r="H152" s="69"/>
      <c r="I152" s="70"/>
      <c r="K152" s="26"/>
      <c r="L152" s="25">
        <f t="shared" si="13"/>
        <v>369</v>
      </c>
      <c r="M152" s="70"/>
      <c r="N152" s="72"/>
    </row>
    <row r="153" spans="1:14" ht="15.75">
      <c r="A153" s="109">
        <v>151</v>
      </c>
      <c r="B153" s="108">
        <v>4000</v>
      </c>
      <c r="C153" s="108">
        <v>8000</v>
      </c>
      <c r="D153" s="108">
        <v>12000</v>
      </c>
      <c r="E153" s="108">
        <v>16000</v>
      </c>
      <c r="F153" s="108">
        <v>20000</v>
      </c>
      <c r="G153" s="108">
        <v>24000</v>
      </c>
      <c r="H153" s="68"/>
      <c r="I153" s="23"/>
      <c r="K153" s="24"/>
      <c r="L153" s="25">
        <f>24.6*16</f>
        <v>393.6</v>
      </c>
      <c r="N153" s="67"/>
    </row>
    <row r="154" spans="1:14" ht="15.75">
      <c r="A154" s="109">
        <v>152</v>
      </c>
      <c r="B154" s="108">
        <v>4000</v>
      </c>
      <c r="C154" s="108">
        <v>8000</v>
      </c>
      <c r="D154" s="108">
        <v>12000</v>
      </c>
      <c r="E154" s="108">
        <v>16000</v>
      </c>
      <c r="F154" s="108">
        <v>20000</v>
      </c>
      <c r="G154" s="108">
        <v>24000</v>
      </c>
      <c r="H154" s="68"/>
      <c r="I154" s="23"/>
      <c r="K154" s="24"/>
      <c r="L154" s="25">
        <f t="shared" ref="L154:L162" si="14">24.6*16</f>
        <v>393.6</v>
      </c>
      <c r="N154" s="67"/>
    </row>
    <row r="155" spans="1:14" ht="15.75">
      <c r="A155" s="109">
        <v>153</v>
      </c>
      <c r="B155" s="108">
        <v>4000</v>
      </c>
      <c r="C155" s="108">
        <v>8000</v>
      </c>
      <c r="D155" s="108">
        <v>12000</v>
      </c>
      <c r="E155" s="108">
        <v>16000</v>
      </c>
      <c r="F155" s="108">
        <v>20000</v>
      </c>
      <c r="G155" s="108">
        <v>24000</v>
      </c>
      <c r="H155" s="68"/>
      <c r="I155" s="23"/>
      <c r="K155" s="24"/>
      <c r="L155" s="25">
        <f t="shared" si="14"/>
        <v>393.6</v>
      </c>
      <c r="N155" s="67"/>
    </row>
    <row r="156" spans="1:14" ht="15.75">
      <c r="A156" s="109">
        <v>154</v>
      </c>
      <c r="B156" s="108">
        <v>4000</v>
      </c>
      <c r="C156" s="108">
        <v>8000</v>
      </c>
      <c r="D156" s="108">
        <v>12000</v>
      </c>
      <c r="E156" s="108">
        <v>16000</v>
      </c>
      <c r="F156" s="108">
        <v>20000</v>
      </c>
      <c r="G156" s="108">
        <v>24000</v>
      </c>
      <c r="H156" s="68"/>
      <c r="I156" s="23"/>
      <c r="K156" s="24"/>
      <c r="L156" s="25">
        <f t="shared" si="14"/>
        <v>393.6</v>
      </c>
      <c r="N156" s="67"/>
    </row>
    <row r="157" spans="1:14" ht="15.75">
      <c r="A157" s="109">
        <v>155</v>
      </c>
      <c r="B157" s="108">
        <v>4000</v>
      </c>
      <c r="C157" s="108">
        <v>8000</v>
      </c>
      <c r="D157" s="108">
        <v>12000</v>
      </c>
      <c r="E157" s="108">
        <v>16000</v>
      </c>
      <c r="F157" s="108">
        <v>20000</v>
      </c>
      <c r="G157" s="108">
        <v>24000</v>
      </c>
      <c r="H157" s="68"/>
      <c r="I157" s="23"/>
      <c r="K157" s="24"/>
      <c r="L157" s="25">
        <f t="shared" si="14"/>
        <v>393.6</v>
      </c>
      <c r="N157" s="67"/>
    </row>
    <row r="158" spans="1:14" ht="15.75">
      <c r="A158" s="109">
        <v>156</v>
      </c>
      <c r="B158" s="108">
        <v>4000</v>
      </c>
      <c r="C158" s="108">
        <v>8000</v>
      </c>
      <c r="D158" s="108">
        <v>12000</v>
      </c>
      <c r="E158" s="108">
        <v>16000</v>
      </c>
      <c r="F158" s="108">
        <v>20000</v>
      </c>
      <c r="G158" s="108">
        <v>24000</v>
      </c>
      <c r="H158" s="68"/>
      <c r="I158" s="23"/>
      <c r="K158" s="24"/>
      <c r="L158" s="25">
        <f t="shared" si="14"/>
        <v>393.6</v>
      </c>
      <c r="N158" s="67"/>
    </row>
    <row r="159" spans="1:14" ht="15.75">
      <c r="A159" s="109">
        <v>157</v>
      </c>
      <c r="B159" s="108">
        <v>4000</v>
      </c>
      <c r="C159" s="108">
        <v>8000</v>
      </c>
      <c r="D159" s="108">
        <v>12000</v>
      </c>
      <c r="E159" s="108">
        <v>16000</v>
      </c>
      <c r="F159" s="108">
        <v>20000</v>
      </c>
      <c r="G159" s="108">
        <v>24000</v>
      </c>
      <c r="H159" s="68"/>
      <c r="I159" s="23"/>
      <c r="K159" s="24"/>
      <c r="L159" s="25">
        <f t="shared" si="14"/>
        <v>393.6</v>
      </c>
      <c r="N159" s="67"/>
    </row>
    <row r="160" spans="1:14" ht="15.75">
      <c r="A160" s="109">
        <v>158</v>
      </c>
      <c r="B160" s="108">
        <v>4000</v>
      </c>
      <c r="C160" s="108">
        <v>8000</v>
      </c>
      <c r="D160" s="108">
        <v>12000</v>
      </c>
      <c r="E160" s="108">
        <v>16000</v>
      </c>
      <c r="F160" s="108">
        <v>20000</v>
      </c>
      <c r="G160" s="108">
        <v>24000</v>
      </c>
      <c r="H160" s="68"/>
      <c r="I160" s="23"/>
      <c r="K160" s="24"/>
      <c r="L160" s="25">
        <f t="shared" si="14"/>
        <v>393.6</v>
      </c>
      <c r="N160" s="67"/>
    </row>
    <row r="161" spans="1:14" ht="15.75">
      <c r="A161" s="109">
        <v>159</v>
      </c>
      <c r="B161" s="108">
        <v>4000</v>
      </c>
      <c r="C161" s="108">
        <v>8000</v>
      </c>
      <c r="D161" s="108">
        <v>12000</v>
      </c>
      <c r="E161" s="108">
        <v>16000</v>
      </c>
      <c r="F161" s="108">
        <v>20000</v>
      </c>
      <c r="G161" s="108">
        <v>24000</v>
      </c>
      <c r="H161" s="68"/>
      <c r="I161" s="23"/>
      <c r="K161" s="24"/>
      <c r="L161" s="25">
        <f t="shared" si="14"/>
        <v>393.6</v>
      </c>
      <c r="N161" s="67"/>
    </row>
    <row r="162" spans="1:14" s="71" customFormat="1" ht="15.75">
      <c r="A162" s="109">
        <v>160</v>
      </c>
      <c r="B162" s="108">
        <v>4000</v>
      </c>
      <c r="C162" s="108">
        <v>8000</v>
      </c>
      <c r="D162" s="108">
        <v>12000</v>
      </c>
      <c r="E162" s="108">
        <v>16000</v>
      </c>
      <c r="F162" s="108">
        <v>20000</v>
      </c>
      <c r="G162" s="108">
        <v>24000</v>
      </c>
      <c r="H162" s="69"/>
      <c r="I162" s="70"/>
      <c r="K162" s="26"/>
      <c r="L162" s="25">
        <f t="shared" si="14"/>
        <v>393.6</v>
      </c>
      <c r="M162" s="70"/>
      <c r="N162" s="72"/>
    </row>
    <row r="163" spans="1:14" ht="15.75">
      <c r="A163" s="109">
        <v>161</v>
      </c>
      <c r="B163" s="108">
        <v>4250</v>
      </c>
      <c r="C163" s="108">
        <v>8500</v>
      </c>
      <c r="D163" s="108">
        <v>12750</v>
      </c>
      <c r="E163" s="108">
        <v>17000</v>
      </c>
      <c r="F163" s="108">
        <v>21250</v>
      </c>
      <c r="G163" s="108">
        <v>25500</v>
      </c>
      <c r="H163" s="68"/>
      <c r="I163" s="23"/>
      <c r="K163" s="24"/>
      <c r="L163" s="25">
        <f>24.6*17</f>
        <v>418.20000000000005</v>
      </c>
      <c r="N163" s="67"/>
    </row>
    <row r="164" spans="1:14" ht="15.75">
      <c r="A164" s="109">
        <v>162</v>
      </c>
      <c r="B164" s="108">
        <v>4250</v>
      </c>
      <c r="C164" s="108">
        <v>8500</v>
      </c>
      <c r="D164" s="108">
        <v>12750</v>
      </c>
      <c r="E164" s="108">
        <v>17000</v>
      </c>
      <c r="F164" s="108">
        <v>21250</v>
      </c>
      <c r="G164" s="108">
        <v>25500</v>
      </c>
      <c r="H164" s="68"/>
      <c r="I164" s="23"/>
      <c r="K164" s="24"/>
      <c r="L164" s="25">
        <f t="shared" ref="L164:L172" si="15">24.6*17</f>
        <v>418.20000000000005</v>
      </c>
      <c r="N164" s="67"/>
    </row>
    <row r="165" spans="1:14" ht="15.75">
      <c r="A165" s="109">
        <v>163</v>
      </c>
      <c r="B165" s="108">
        <v>4250</v>
      </c>
      <c r="C165" s="108">
        <v>8500</v>
      </c>
      <c r="D165" s="108">
        <v>12750</v>
      </c>
      <c r="E165" s="108">
        <v>17000</v>
      </c>
      <c r="F165" s="108">
        <v>21250</v>
      </c>
      <c r="G165" s="108">
        <v>25500</v>
      </c>
      <c r="H165" s="68"/>
      <c r="I165" s="23"/>
      <c r="K165" s="24"/>
      <c r="L165" s="25">
        <f t="shared" si="15"/>
        <v>418.20000000000005</v>
      </c>
      <c r="N165" s="67"/>
    </row>
    <row r="166" spans="1:14" ht="15.75">
      <c r="A166" s="109">
        <v>164</v>
      </c>
      <c r="B166" s="108">
        <v>4250</v>
      </c>
      <c r="C166" s="108">
        <v>8500</v>
      </c>
      <c r="D166" s="108">
        <v>12750</v>
      </c>
      <c r="E166" s="108">
        <v>17000</v>
      </c>
      <c r="F166" s="108">
        <v>21250</v>
      </c>
      <c r="G166" s="108">
        <v>25500</v>
      </c>
      <c r="H166" s="68"/>
      <c r="I166" s="23"/>
      <c r="K166" s="24"/>
      <c r="L166" s="25">
        <f t="shared" si="15"/>
        <v>418.20000000000005</v>
      </c>
      <c r="N166" s="67"/>
    </row>
    <row r="167" spans="1:14" ht="15.75">
      <c r="A167" s="109">
        <v>165</v>
      </c>
      <c r="B167" s="108">
        <v>4250</v>
      </c>
      <c r="C167" s="108">
        <v>8500</v>
      </c>
      <c r="D167" s="108">
        <v>12750</v>
      </c>
      <c r="E167" s="108">
        <v>17000</v>
      </c>
      <c r="F167" s="108">
        <v>21250</v>
      </c>
      <c r="G167" s="108">
        <v>25500</v>
      </c>
      <c r="H167" s="68"/>
      <c r="I167" s="23"/>
      <c r="K167" s="24"/>
      <c r="L167" s="25">
        <f t="shared" si="15"/>
        <v>418.20000000000005</v>
      </c>
      <c r="N167" s="67"/>
    </row>
    <row r="168" spans="1:14" ht="15.75">
      <c r="A168" s="109">
        <v>166</v>
      </c>
      <c r="B168" s="108">
        <v>4250</v>
      </c>
      <c r="C168" s="108">
        <v>8500</v>
      </c>
      <c r="D168" s="108">
        <v>12750</v>
      </c>
      <c r="E168" s="108">
        <v>17000</v>
      </c>
      <c r="F168" s="108">
        <v>21250</v>
      </c>
      <c r="G168" s="108">
        <v>25500</v>
      </c>
      <c r="H168" s="68"/>
      <c r="I168" s="23"/>
      <c r="K168" s="24"/>
      <c r="L168" s="25">
        <f t="shared" si="15"/>
        <v>418.20000000000005</v>
      </c>
      <c r="N168" s="67"/>
    </row>
    <row r="169" spans="1:14" ht="15.75">
      <c r="A169" s="109">
        <v>167</v>
      </c>
      <c r="B169" s="108">
        <v>4250</v>
      </c>
      <c r="C169" s="108">
        <v>8500</v>
      </c>
      <c r="D169" s="108">
        <v>12750</v>
      </c>
      <c r="E169" s="108">
        <v>17000</v>
      </c>
      <c r="F169" s="108">
        <v>21250</v>
      </c>
      <c r="G169" s="108">
        <v>25500</v>
      </c>
      <c r="H169" s="68"/>
      <c r="I169" s="23"/>
      <c r="K169" s="24"/>
      <c r="L169" s="25">
        <f t="shared" si="15"/>
        <v>418.20000000000005</v>
      </c>
      <c r="N169" s="67"/>
    </row>
    <row r="170" spans="1:14" ht="15.75">
      <c r="A170" s="109">
        <v>168</v>
      </c>
      <c r="B170" s="108">
        <v>4250</v>
      </c>
      <c r="C170" s="108">
        <v>8500</v>
      </c>
      <c r="D170" s="108">
        <v>12750</v>
      </c>
      <c r="E170" s="108">
        <v>17000</v>
      </c>
      <c r="F170" s="108">
        <v>21250</v>
      </c>
      <c r="G170" s="108">
        <v>25500</v>
      </c>
      <c r="H170" s="68"/>
      <c r="I170" s="23"/>
      <c r="K170" s="24"/>
      <c r="L170" s="25">
        <f t="shared" si="15"/>
        <v>418.20000000000005</v>
      </c>
      <c r="N170" s="67"/>
    </row>
    <row r="171" spans="1:14" ht="15.75">
      <c r="A171" s="109">
        <v>169</v>
      </c>
      <c r="B171" s="108">
        <v>4250</v>
      </c>
      <c r="C171" s="108">
        <v>8500</v>
      </c>
      <c r="D171" s="108">
        <v>12750</v>
      </c>
      <c r="E171" s="108">
        <v>17000</v>
      </c>
      <c r="F171" s="108">
        <v>21250</v>
      </c>
      <c r="G171" s="108">
        <v>25500</v>
      </c>
      <c r="H171" s="68"/>
      <c r="I171" s="23"/>
      <c r="K171" s="24"/>
      <c r="L171" s="25">
        <f t="shared" si="15"/>
        <v>418.20000000000005</v>
      </c>
      <c r="N171" s="67"/>
    </row>
    <row r="172" spans="1:14" s="71" customFormat="1" ht="15.75">
      <c r="A172" s="109">
        <v>170</v>
      </c>
      <c r="B172" s="108">
        <v>4250</v>
      </c>
      <c r="C172" s="108">
        <v>8500</v>
      </c>
      <c r="D172" s="108">
        <v>12750</v>
      </c>
      <c r="E172" s="108">
        <v>17000</v>
      </c>
      <c r="F172" s="108">
        <v>21250</v>
      </c>
      <c r="G172" s="108">
        <v>25500</v>
      </c>
      <c r="H172" s="69"/>
      <c r="I172" s="70"/>
      <c r="K172" s="26"/>
      <c r="L172" s="25">
        <f t="shared" si="15"/>
        <v>418.20000000000005</v>
      </c>
      <c r="M172" s="70"/>
      <c r="N172" s="72"/>
    </row>
    <row r="173" spans="1:14" ht="15.75">
      <c r="A173" s="109">
        <v>171</v>
      </c>
      <c r="B173" s="108">
        <v>4500</v>
      </c>
      <c r="C173" s="108">
        <v>9000</v>
      </c>
      <c r="D173" s="108">
        <v>13500</v>
      </c>
      <c r="E173" s="108">
        <v>18000</v>
      </c>
      <c r="F173" s="108">
        <v>22500</v>
      </c>
      <c r="G173" s="108">
        <v>27000</v>
      </c>
      <c r="H173" s="68"/>
      <c r="I173" s="23"/>
      <c r="K173" s="24"/>
      <c r="L173" s="25">
        <f>24.6*18</f>
        <v>442.8</v>
      </c>
      <c r="N173" s="67"/>
    </row>
    <row r="174" spans="1:14" ht="15.75">
      <c r="A174" s="109">
        <v>172</v>
      </c>
      <c r="B174" s="108">
        <v>4500</v>
      </c>
      <c r="C174" s="108">
        <v>9000</v>
      </c>
      <c r="D174" s="108">
        <v>13500</v>
      </c>
      <c r="E174" s="108">
        <v>18000</v>
      </c>
      <c r="F174" s="108">
        <v>22500</v>
      </c>
      <c r="G174" s="108">
        <v>27000</v>
      </c>
      <c r="H174" s="68"/>
      <c r="I174" s="23"/>
      <c r="K174" s="24"/>
      <c r="L174" s="25">
        <f t="shared" ref="L174:L182" si="16">24.6*18</f>
        <v>442.8</v>
      </c>
      <c r="N174" s="67"/>
    </row>
    <row r="175" spans="1:14" ht="15.75">
      <c r="A175" s="109">
        <v>173</v>
      </c>
      <c r="B175" s="108">
        <v>4500</v>
      </c>
      <c r="C175" s="108">
        <v>9000</v>
      </c>
      <c r="D175" s="108">
        <v>13500</v>
      </c>
      <c r="E175" s="108">
        <v>18000</v>
      </c>
      <c r="F175" s="108">
        <v>22500</v>
      </c>
      <c r="G175" s="108">
        <v>27000</v>
      </c>
      <c r="H175" s="68"/>
      <c r="I175" s="23"/>
      <c r="K175" s="24"/>
      <c r="L175" s="25">
        <f t="shared" si="16"/>
        <v>442.8</v>
      </c>
      <c r="N175" s="67"/>
    </row>
    <row r="176" spans="1:14" ht="15.75">
      <c r="A176" s="109">
        <v>174</v>
      </c>
      <c r="B176" s="108">
        <v>4500</v>
      </c>
      <c r="C176" s="108">
        <v>9000</v>
      </c>
      <c r="D176" s="108">
        <v>13500</v>
      </c>
      <c r="E176" s="108">
        <v>18000</v>
      </c>
      <c r="F176" s="108">
        <v>22500</v>
      </c>
      <c r="G176" s="108">
        <v>27000</v>
      </c>
      <c r="H176" s="68"/>
      <c r="I176" s="23"/>
      <c r="K176" s="24"/>
      <c r="L176" s="25">
        <f t="shared" si="16"/>
        <v>442.8</v>
      </c>
      <c r="N176" s="67"/>
    </row>
    <row r="177" spans="1:14" ht="15.75">
      <c r="A177" s="109">
        <v>175</v>
      </c>
      <c r="B177" s="108">
        <v>4500</v>
      </c>
      <c r="C177" s="108">
        <v>9000</v>
      </c>
      <c r="D177" s="108">
        <v>13500</v>
      </c>
      <c r="E177" s="108">
        <v>18000</v>
      </c>
      <c r="F177" s="108">
        <v>22500</v>
      </c>
      <c r="G177" s="108">
        <v>27000</v>
      </c>
      <c r="H177" s="68"/>
      <c r="I177" s="23"/>
      <c r="K177" s="24"/>
      <c r="L177" s="25">
        <f t="shared" si="16"/>
        <v>442.8</v>
      </c>
      <c r="N177" s="67"/>
    </row>
    <row r="178" spans="1:14" ht="15.75">
      <c r="A178" s="109">
        <v>176</v>
      </c>
      <c r="B178" s="108">
        <v>4500</v>
      </c>
      <c r="C178" s="108">
        <v>9000</v>
      </c>
      <c r="D178" s="108">
        <v>13500</v>
      </c>
      <c r="E178" s="108">
        <v>18000</v>
      </c>
      <c r="F178" s="108">
        <v>22500</v>
      </c>
      <c r="G178" s="108">
        <v>27000</v>
      </c>
      <c r="H178" s="68"/>
      <c r="I178" s="23"/>
      <c r="K178" s="24"/>
      <c r="L178" s="25">
        <f t="shared" si="16"/>
        <v>442.8</v>
      </c>
      <c r="N178" s="67"/>
    </row>
    <row r="179" spans="1:14" ht="15.75">
      <c r="A179" s="109">
        <v>177</v>
      </c>
      <c r="B179" s="108">
        <v>4500</v>
      </c>
      <c r="C179" s="108">
        <v>9000</v>
      </c>
      <c r="D179" s="108">
        <v>13500</v>
      </c>
      <c r="E179" s="108">
        <v>18000</v>
      </c>
      <c r="F179" s="108">
        <v>22500</v>
      </c>
      <c r="G179" s="108">
        <v>27000</v>
      </c>
      <c r="H179" s="68"/>
      <c r="I179" s="23"/>
      <c r="K179" s="24"/>
      <c r="L179" s="25">
        <f t="shared" si="16"/>
        <v>442.8</v>
      </c>
      <c r="N179" s="67"/>
    </row>
    <row r="180" spans="1:14" ht="15.75">
      <c r="A180" s="109">
        <v>178</v>
      </c>
      <c r="B180" s="108">
        <v>4500</v>
      </c>
      <c r="C180" s="108">
        <v>9000</v>
      </c>
      <c r="D180" s="108">
        <v>13500</v>
      </c>
      <c r="E180" s="108">
        <v>18000</v>
      </c>
      <c r="F180" s="108">
        <v>22500</v>
      </c>
      <c r="G180" s="108">
        <v>27000</v>
      </c>
      <c r="H180" s="68"/>
      <c r="I180" s="23"/>
      <c r="K180" s="24"/>
      <c r="L180" s="25">
        <f t="shared" si="16"/>
        <v>442.8</v>
      </c>
      <c r="N180" s="67"/>
    </row>
    <row r="181" spans="1:14" ht="15.75">
      <c r="A181" s="109">
        <v>179</v>
      </c>
      <c r="B181" s="108">
        <v>4500</v>
      </c>
      <c r="C181" s="108">
        <v>9000</v>
      </c>
      <c r="D181" s="108">
        <v>13500</v>
      </c>
      <c r="E181" s="108">
        <v>18000</v>
      </c>
      <c r="F181" s="108">
        <v>22500</v>
      </c>
      <c r="G181" s="108">
        <v>27000</v>
      </c>
      <c r="H181" s="68"/>
      <c r="I181" s="23"/>
      <c r="K181" s="24"/>
      <c r="L181" s="25">
        <f t="shared" si="16"/>
        <v>442.8</v>
      </c>
      <c r="N181" s="67"/>
    </row>
    <row r="182" spans="1:14" s="71" customFormat="1" ht="15.75">
      <c r="A182" s="109">
        <v>180</v>
      </c>
      <c r="B182" s="108">
        <v>4500</v>
      </c>
      <c r="C182" s="108">
        <v>9000</v>
      </c>
      <c r="D182" s="108">
        <v>13500</v>
      </c>
      <c r="E182" s="108">
        <v>18000</v>
      </c>
      <c r="F182" s="108">
        <v>22500</v>
      </c>
      <c r="G182" s="108">
        <v>27000</v>
      </c>
      <c r="H182" s="69"/>
      <c r="I182" s="70"/>
      <c r="K182" s="26"/>
      <c r="L182" s="25">
        <f t="shared" si="16"/>
        <v>442.8</v>
      </c>
      <c r="M182" s="70"/>
      <c r="N182" s="72"/>
    </row>
    <row r="183" spans="1:14" ht="15.75">
      <c r="A183" s="109">
        <v>181</v>
      </c>
      <c r="B183" s="108">
        <v>4750</v>
      </c>
      <c r="C183" s="108">
        <v>9500</v>
      </c>
      <c r="D183" s="108">
        <v>14250</v>
      </c>
      <c r="E183" s="108">
        <v>19000</v>
      </c>
      <c r="F183" s="108">
        <v>23750</v>
      </c>
      <c r="G183" s="108">
        <v>28500</v>
      </c>
      <c r="H183" s="68"/>
      <c r="I183" s="23"/>
      <c r="K183" s="24"/>
      <c r="L183" s="25">
        <f>24.6*19</f>
        <v>467.40000000000003</v>
      </c>
      <c r="N183" s="67"/>
    </row>
    <row r="184" spans="1:14" ht="15.75">
      <c r="A184" s="109">
        <v>182</v>
      </c>
      <c r="B184" s="108">
        <v>4750</v>
      </c>
      <c r="C184" s="108">
        <v>9500</v>
      </c>
      <c r="D184" s="108">
        <v>14250</v>
      </c>
      <c r="E184" s="108">
        <v>19000</v>
      </c>
      <c r="F184" s="108">
        <v>23750</v>
      </c>
      <c r="G184" s="108">
        <v>28500</v>
      </c>
      <c r="H184" s="68"/>
      <c r="I184" s="23"/>
      <c r="K184" s="24"/>
      <c r="L184" s="25">
        <f t="shared" ref="L184:L192" si="17">24.6*19</f>
        <v>467.40000000000003</v>
      </c>
      <c r="N184" s="67"/>
    </row>
    <row r="185" spans="1:14" ht="15.75">
      <c r="A185" s="109">
        <v>183</v>
      </c>
      <c r="B185" s="108">
        <v>4750</v>
      </c>
      <c r="C185" s="108">
        <v>9500</v>
      </c>
      <c r="D185" s="108">
        <v>14250</v>
      </c>
      <c r="E185" s="108">
        <v>19000</v>
      </c>
      <c r="F185" s="108">
        <v>23750</v>
      </c>
      <c r="G185" s="108">
        <v>28500</v>
      </c>
      <c r="H185" s="68"/>
      <c r="I185" s="23"/>
      <c r="K185" s="24"/>
      <c r="L185" s="25">
        <f t="shared" si="17"/>
        <v>467.40000000000003</v>
      </c>
      <c r="N185" s="67"/>
    </row>
    <row r="186" spans="1:14" ht="15.75">
      <c r="A186" s="109">
        <v>184</v>
      </c>
      <c r="B186" s="108">
        <v>4750</v>
      </c>
      <c r="C186" s="108">
        <v>9500</v>
      </c>
      <c r="D186" s="108">
        <v>14250</v>
      </c>
      <c r="E186" s="108">
        <v>19000</v>
      </c>
      <c r="F186" s="108">
        <v>23750</v>
      </c>
      <c r="G186" s="108">
        <v>28500</v>
      </c>
      <c r="H186" s="68"/>
      <c r="I186" s="23"/>
      <c r="K186" s="24"/>
      <c r="L186" s="25">
        <f t="shared" si="17"/>
        <v>467.40000000000003</v>
      </c>
      <c r="N186" s="67"/>
    </row>
    <row r="187" spans="1:14" ht="15.75">
      <c r="A187" s="109">
        <v>185</v>
      </c>
      <c r="B187" s="108">
        <v>4750</v>
      </c>
      <c r="C187" s="108">
        <v>9500</v>
      </c>
      <c r="D187" s="108">
        <v>14250</v>
      </c>
      <c r="E187" s="108">
        <v>19000</v>
      </c>
      <c r="F187" s="108">
        <v>23750</v>
      </c>
      <c r="G187" s="108">
        <v>28500</v>
      </c>
      <c r="H187" s="68"/>
      <c r="I187" s="23"/>
      <c r="K187" s="24"/>
      <c r="L187" s="25">
        <f t="shared" si="17"/>
        <v>467.40000000000003</v>
      </c>
      <c r="N187" s="67"/>
    </row>
    <row r="188" spans="1:14" ht="15.75">
      <c r="A188" s="109">
        <v>186</v>
      </c>
      <c r="B188" s="108">
        <v>4750</v>
      </c>
      <c r="C188" s="108">
        <v>9500</v>
      </c>
      <c r="D188" s="108">
        <v>14250</v>
      </c>
      <c r="E188" s="108">
        <v>19000</v>
      </c>
      <c r="F188" s="108">
        <v>23750</v>
      </c>
      <c r="G188" s="108">
        <v>28500</v>
      </c>
      <c r="H188" s="68"/>
      <c r="I188" s="23"/>
      <c r="K188" s="24"/>
      <c r="L188" s="25">
        <f t="shared" si="17"/>
        <v>467.40000000000003</v>
      </c>
      <c r="N188" s="67"/>
    </row>
    <row r="189" spans="1:14" ht="15.75">
      <c r="A189" s="109">
        <v>187</v>
      </c>
      <c r="B189" s="108">
        <v>4750</v>
      </c>
      <c r="C189" s="108">
        <v>9500</v>
      </c>
      <c r="D189" s="108">
        <v>14250</v>
      </c>
      <c r="E189" s="108">
        <v>19000</v>
      </c>
      <c r="F189" s="108">
        <v>23750</v>
      </c>
      <c r="G189" s="108">
        <v>28500</v>
      </c>
      <c r="H189" s="68"/>
      <c r="I189" s="23"/>
      <c r="K189" s="24"/>
      <c r="L189" s="25">
        <f t="shared" si="17"/>
        <v>467.40000000000003</v>
      </c>
      <c r="N189" s="67"/>
    </row>
    <row r="190" spans="1:14" ht="15.75">
      <c r="A190" s="109">
        <v>188</v>
      </c>
      <c r="B190" s="108">
        <v>4750</v>
      </c>
      <c r="C190" s="108">
        <v>9500</v>
      </c>
      <c r="D190" s="108">
        <v>14250</v>
      </c>
      <c r="E190" s="108">
        <v>19000</v>
      </c>
      <c r="F190" s="108">
        <v>23750</v>
      </c>
      <c r="G190" s="108">
        <v>28500</v>
      </c>
      <c r="H190" s="68"/>
      <c r="I190" s="23"/>
      <c r="K190" s="24"/>
      <c r="L190" s="25">
        <f t="shared" si="17"/>
        <v>467.40000000000003</v>
      </c>
      <c r="N190" s="67"/>
    </row>
    <row r="191" spans="1:14" ht="15.75">
      <c r="A191" s="109">
        <v>189</v>
      </c>
      <c r="B191" s="108">
        <v>4750</v>
      </c>
      <c r="C191" s="108">
        <v>9500</v>
      </c>
      <c r="D191" s="108">
        <v>14250</v>
      </c>
      <c r="E191" s="108">
        <v>19000</v>
      </c>
      <c r="F191" s="108">
        <v>23750</v>
      </c>
      <c r="G191" s="108">
        <v>28500</v>
      </c>
      <c r="H191" s="68"/>
      <c r="I191" s="23"/>
      <c r="K191" s="24"/>
      <c r="L191" s="25">
        <f t="shared" si="17"/>
        <v>467.40000000000003</v>
      </c>
      <c r="N191" s="67"/>
    </row>
    <row r="192" spans="1:14" s="71" customFormat="1" ht="15.75">
      <c r="A192" s="109">
        <v>190</v>
      </c>
      <c r="B192" s="108">
        <v>4750</v>
      </c>
      <c r="C192" s="108">
        <v>9500</v>
      </c>
      <c r="D192" s="108">
        <v>14250</v>
      </c>
      <c r="E192" s="108">
        <v>19000</v>
      </c>
      <c r="F192" s="108">
        <v>23750</v>
      </c>
      <c r="G192" s="108">
        <v>28500</v>
      </c>
      <c r="H192" s="69"/>
      <c r="I192" s="70"/>
      <c r="K192" s="26"/>
      <c r="L192" s="25">
        <f t="shared" si="17"/>
        <v>467.40000000000003</v>
      </c>
      <c r="M192" s="70"/>
      <c r="N192" s="72"/>
    </row>
    <row r="193" spans="1:14" ht="15.75">
      <c r="A193" s="109">
        <v>191</v>
      </c>
      <c r="B193" s="108">
        <v>5000</v>
      </c>
      <c r="C193" s="108">
        <v>10000</v>
      </c>
      <c r="D193" s="108">
        <v>15000</v>
      </c>
      <c r="E193" s="108">
        <v>20000</v>
      </c>
      <c r="F193" s="108">
        <v>25000</v>
      </c>
      <c r="G193" s="108">
        <v>30000</v>
      </c>
      <c r="H193" s="68"/>
      <c r="I193" s="23"/>
      <c r="K193" s="24"/>
      <c r="L193" s="25">
        <f>24.6*20</f>
        <v>492</v>
      </c>
      <c r="N193" s="67"/>
    </row>
    <row r="194" spans="1:14" ht="15.75">
      <c r="A194" s="109">
        <v>192</v>
      </c>
      <c r="B194" s="108">
        <v>5000</v>
      </c>
      <c r="C194" s="108">
        <v>10000</v>
      </c>
      <c r="D194" s="108">
        <v>15000</v>
      </c>
      <c r="E194" s="108">
        <v>20000</v>
      </c>
      <c r="F194" s="108">
        <v>25000</v>
      </c>
      <c r="G194" s="108">
        <v>30000</v>
      </c>
      <c r="H194" s="68"/>
      <c r="I194" s="23"/>
      <c r="K194" s="24"/>
      <c r="L194" s="25">
        <f t="shared" ref="L194:L202" si="18">24.6*20</f>
        <v>492</v>
      </c>
      <c r="N194" s="67"/>
    </row>
    <row r="195" spans="1:14" ht="15.75">
      <c r="A195" s="109">
        <v>193</v>
      </c>
      <c r="B195" s="108">
        <v>5000</v>
      </c>
      <c r="C195" s="108">
        <v>10000</v>
      </c>
      <c r="D195" s="108">
        <v>15000</v>
      </c>
      <c r="E195" s="108">
        <v>20000</v>
      </c>
      <c r="F195" s="108">
        <v>25000</v>
      </c>
      <c r="G195" s="108">
        <v>30000</v>
      </c>
      <c r="H195" s="68"/>
      <c r="I195" s="23"/>
      <c r="K195" s="24"/>
      <c r="L195" s="25">
        <f t="shared" si="18"/>
        <v>492</v>
      </c>
      <c r="N195" s="67"/>
    </row>
    <row r="196" spans="1:14" ht="15.75">
      <c r="A196" s="109">
        <v>194</v>
      </c>
      <c r="B196" s="108">
        <v>5000</v>
      </c>
      <c r="C196" s="108">
        <v>10000</v>
      </c>
      <c r="D196" s="108">
        <v>15000</v>
      </c>
      <c r="E196" s="108">
        <v>20000</v>
      </c>
      <c r="F196" s="108">
        <v>25000</v>
      </c>
      <c r="G196" s="108">
        <v>30000</v>
      </c>
      <c r="H196" s="68"/>
      <c r="I196" s="23"/>
      <c r="K196" s="24"/>
      <c r="L196" s="25">
        <f t="shared" si="18"/>
        <v>492</v>
      </c>
      <c r="N196" s="67"/>
    </row>
    <row r="197" spans="1:14" ht="15.75">
      <c r="A197" s="109">
        <v>195</v>
      </c>
      <c r="B197" s="108">
        <v>5000</v>
      </c>
      <c r="C197" s="108">
        <v>10000</v>
      </c>
      <c r="D197" s="108">
        <v>15000</v>
      </c>
      <c r="E197" s="108">
        <v>20000</v>
      </c>
      <c r="F197" s="108">
        <v>25000</v>
      </c>
      <c r="G197" s="108">
        <v>30000</v>
      </c>
      <c r="H197" s="68"/>
      <c r="I197" s="23"/>
      <c r="K197" s="24"/>
      <c r="L197" s="25">
        <f t="shared" si="18"/>
        <v>492</v>
      </c>
      <c r="N197" s="67"/>
    </row>
    <row r="198" spans="1:14" ht="15.75">
      <c r="A198" s="109">
        <v>196</v>
      </c>
      <c r="B198" s="108">
        <v>5000</v>
      </c>
      <c r="C198" s="108">
        <v>10000</v>
      </c>
      <c r="D198" s="108">
        <v>15000</v>
      </c>
      <c r="E198" s="108">
        <v>20000</v>
      </c>
      <c r="F198" s="108">
        <v>25000</v>
      </c>
      <c r="G198" s="108">
        <v>30000</v>
      </c>
      <c r="H198" s="68"/>
      <c r="I198" s="23"/>
      <c r="K198" s="24"/>
      <c r="L198" s="25">
        <f t="shared" si="18"/>
        <v>492</v>
      </c>
      <c r="N198" s="67"/>
    </row>
    <row r="199" spans="1:14" ht="15.75">
      <c r="A199" s="109">
        <v>197</v>
      </c>
      <c r="B199" s="108">
        <v>5000</v>
      </c>
      <c r="C199" s="108">
        <v>10000</v>
      </c>
      <c r="D199" s="108">
        <v>15000</v>
      </c>
      <c r="E199" s="108">
        <v>20000</v>
      </c>
      <c r="F199" s="108">
        <v>25000</v>
      </c>
      <c r="G199" s="108">
        <v>30000</v>
      </c>
      <c r="H199" s="68"/>
      <c r="I199" s="23"/>
      <c r="K199" s="24"/>
      <c r="L199" s="25">
        <f t="shared" si="18"/>
        <v>492</v>
      </c>
      <c r="N199" s="67"/>
    </row>
    <row r="200" spans="1:14" ht="15.75">
      <c r="A200" s="109">
        <v>198</v>
      </c>
      <c r="B200" s="108">
        <v>5000</v>
      </c>
      <c r="C200" s="108">
        <v>10000</v>
      </c>
      <c r="D200" s="108">
        <v>15000</v>
      </c>
      <c r="E200" s="108">
        <v>20000</v>
      </c>
      <c r="F200" s="108">
        <v>25000</v>
      </c>
      <c r="G200" s="108">
        <v>30000</v>
      </c>
      <c r="H200" s="68"/>
      <c r="I200" s="23"/>
      <c r="K200" s="24"/>
      <c r="L200" s="25">
        <f t="shared" si="18"/>
        <v>492</v>
      </c>
      <c r="N200" s="67"/>
    </row>
    <row r="201" spans="1:14" ht="15.75">
      <c r="A201" s="109">
        <v>199</v>
      </c>
      <c r="B201" s="108">
        <v>5000</v>
      </c>
      <c r="C201" s="108">
        <v>10000</v>
      </c>
      <c r="D201" s="108">
        <v>15000</v>
      </c>
      <c r="E201" s="108">
        <v>20000</v>
      </c>
      <c r="F201" s="108">
        <v>25000</v>
      </c>
      <c r="G201" s="108">
        <v>30000</v>
      </c>
      <c r="H201" s="68"/>
      <c r="I201" s="23"/>
      <c r="K201" s="24"/>
      <c r="L201" s="25">
        <f t="shared" si="18"/>
        <v>492</v>
      </c>
      <c r="N201" s="67"/>
    </row>
    <row r="202" spans="1:14" s="71" customFormat="1" ht="15.75">
      <c r="A202" s="109">
        <v>200</v>
      </c>
      <c r="B202" s="108">
        <v>5000</v>
      </c>
      <c r="C202" s="108">
        <v>10000</v>
      </c>
      <c r="D202" s="108">
        <v>15000</v>
      </c>
      <c r="E202" s="108">
        <v>20000</v>
      </c>
      <c r="F202" s="108">
        <v>25000</v>
      </c>
      <c r="G202" s="108">
        <v>30000</v>
      </c>
      <c r="H202" s="69"/>
      <c r="I202" s="70"/>
      <c r="K202" s="26"/>
      <c r="L202" s="25">
        <f t="shared" si="18"/>
        <v>492</v>
      </c>
      <c r="M202" s="70"/>
      <c r="N202" s="72"/>
    </row>
    <row r="203" spans="1:14" s="71" customFormat="1" ht="15.75">
      <c r="A203" s="109">
        <v>201</v>
      </c>
      <c r="B203" s="108">
        <v>5250</v>
      </c>
      <c r="C203" s="108">
        <v>10500</v>
      </c>
      <c r="D203" s="108">
        <v>15750</v>
      </c>
      <c r="E203" s="108">
        <v>21000</v>
      </c>
      <c r="F203" s="108">
        <v>26250</v>
      </c>
      <c r="G203" s="108">
        <v>31500</v>
      </c>
      <c r="H203" s="69"/>
      <c r="I203" s="70"/>
      <c r="K203" s="27"/>
      <c r="L203" s="25">
        <f>24.6*21</f>
        <v>516.6</v>
      </c>
      <c r="M203" s="70"/>
      <c r="N203" s="72"/>
    </row>
    <row r="204" spans="1:14" s="71" customFormat="1" ht="15.75">
      <c r="A204" s="109">
        <v>202</v>
      </c>
      <c r="B204" s="108">
        <v>5250</v>
      </c>
      <c r="C204" s="108">
        <v>10500</v>
      </c>
      <c r="D204" s="108">
        <v>15750</v>
      </c>
      <c r="E204" s="108">
        <v>21000</v>
      </c>
      <c r="F204" s="108">
        <v>26250</v>
      </c>
      <c r="G204" s="108">
        <v>31500</v>
      </c>
      <c r="H204" s="69"/>
      <c r="I204" s="70"/>
      <c r="K204" s="27"/>
      <c r="L204" s="25">
        <f t="shared" ref="L204:L212" si="19">24.6*21</f>
        <v>516.6</v>
      </c>
      <c r="M204" s="70"/>
      <c r="N204" s="72"/>
    </row>
    <row r="205" spans="1:14" s="71" customFormat="1" ht="15.75">
      <c r="A205" s="109">
        <v>203</v>
      </c>
      <c r="B205" s="108">
        <v>5250</v>
      </c>
      <c r="C205" s="108">
        <v>10500</v>
      </c>
      <c r="D205" s="108">
        <v>15750</v>
      </c>
      <c r="E205" s="108">
        <v>21000</v>
      </c>
      <c r="F205" s="108">
        <v>26250</v>
      </c>
      <c r="G205" s="108">
        <v>31500</v>
      </c>
      <c r="H205" s="69"/>
      <c r="I205" s="70"/>
      <c r="K205" s="27"/>
      <c r="L205" s="25">
        <f t="shared" si="19"/>
        <v>516.6</v>
      </c>
      <c r="M205" s="70"/>
      <c r="N205" s="72"/>
    </row>
    <row r="206" spans="1:14" s="71" customFormat="1" ht="15.75">
      <c r="A206" s="109">
        <v>204</v>
      </c>
      <c r="B206" s="108">
        <v>5250</v>
      </c>
      <c r="C206" s="108">
        <v>10500</v>
      </c>
      <c r="D206" s="108">
        <v>15750</v>
      </c>
      <c r="E206" s="108">
        <v>21000</v>
      </c>
      <c r="F206" s="108">
        <v>26250</v>
      </c>
      <c r="G206" s="108">
        <v>31500</v>
      </c>
      <c r="H206" s="69"/>
      <c r="I206" s="70"/>
      <c r="K206" s="27"/>
      <c r="L206" s="25">
        <f t="shared" si="19"/>
        <v>516.6</v>
      </c>
      <c r="M206" s="70"/>
      <c r="N206" s="72"/>
    </row>
    <row r="207" spans="1:14" s="71" customFormat="1" ht="15.75">
      <c r="A207" s="109">
        <v>205</v>
      </c>
      <c r="B207" s="108">
        <v>5250</v>
      </c>
      <c r="C207" s="108">
        <v>10500</v>
      </c>
      <c r="D207" s="108">
        <v>15750</v>
      </c>
      <c r="E207" s="108">
        <v>21000</v>
      </c>
      <c r="F207" s="108">
        <v>26250</v>
      </c>
      <c r="G207" s="108">
        <v>31500</v>
      </c>
      <c r="H207" s="69"/>
      <c r="I207" s="70"/>
      <c r="K207" s="27"/>
      <c r="L207" s="25">
        <f t="shared" si="19"/>
        <v>516.6</v>
      </c>
      <c r="M207" s="70"/>
      <c r="N207" s="72"/>
    </row>
    <row r="208" spans="1:14" s="71" customFormat="1" ht="15.75">
      <c r="A208" s="109">
        <v>206</v>
      </c>
      <c r="B208" s="108">
        <v>5250</v>
      </c>
      <c r="C208" s="108">
        <v>10500</v>
      </c>
      <c r="D208" s="108">
        <v>15750</v>
      </c>
      <c r="E208" s="108">
        <v>21000</v>
      </c>
      <c r="F208" s="108">
        <v>26250</v>
      </c>
      <c r="G208" s="108">
        <v>31500</v>
      </c>
      <c r="H208" s="69"/>
      <c r="I208" s="70"/>
      <c r="K208" s="27"/>
      <c r="L208" s="25">
        <f t="shared" si="19"/>
        <v>516.6</v>
      </c>
      <c r="M208" s="70"/>
      <c r="N208" s="72"/>
    </row>
    <row r="209" spans="1:14" s="71" customFormat="1" ht="15.75">
      <c r="A209" s="109">
        <v>207</v>
      </c>
      <c r="B209" s="108">
        <v>5250</v>
      </c>
      <c r="C209" s="108">
        <v>10500</v>
      </c>
      <c r="D209" s="108">
        <v>15750</v>
      </c>
      <c r="E209" s="108">
        <v>21000</v>
      </c>
      <c r="F209" s="108">
        <v>26250</v>
      </c>
      <c r="G209" s="108">
        <v>31500</v>
      </c>
      <c r="H209" s="69"/>
      <c r="I209" s="70"/>
      <c r="K209" s="27"/>
      <c r="L209" s="25">
        <f t="shared" si="19"/>
        <v>516.6</v>
      </c>
      <c r="M209" s="70"/>
      <c r="N209" s="72"/>
    </row>
    <row r="210" spans="1:14" s="71" customFormat="1" ht="15.75">
      <c r="A210" s="109">
        <v>208</v>
      </c>
      <c r="B210" s="108">
        <v>5250</v>
      </c>
      <c r="C210" s="108">
        <v>10500</v>
      </c>
      <c r="D210" s="108">
        <v>15750</v>
      </c>
      <c r="E210" s="108">
        <v>21000</v>
      </c>
      <c r="F210" s="108">
        <v>26250</v>
      </c>
      <c r="G210" s="108">
        <v>31500</v>
      </c>
      <c r="H210" s="69"/>
      <c r="I210" s="70"/>
      <c r="K210" s="27"/>
      <c r="L210" s="25">
        <f t="shared" si="19"/>
        <v>516.6</v>
      </c>
      <c r="M210" s="70"/>
      <c r="N210" s="72"/>
    </row>
    <row r="211" spans="1:14" s="71" customFormat="1" ht="15.75">
      <c r="A211" s="109">
        <v>209</v>
      </c>
      <c r="B211" s="108">
        <v>5250</v>
      </c>
      <c r="C211" s="108">
        <v>10500</v>
      </c>
      <c r="D211" s="108">
        <v>15750</v>
      </c>
      <c r="E211" s="108">
        <v>21000</v>
      </c>
      <c r="F211" s="108">
        <v>26250</v>
      </c>
      <c r="G211" s="108">
        <v>31500</v>
      </c>
      <c r="H211" s="69"/>
      <c r="I211" s="70"/>
      <c r="K211" s="27"/>
      <c r="L211" s="25">
        <f t="shared" si="19"/>
        <v>516.6</v>
      </c>
      <c r="M211" s="70"/>
      <c r="N211" s="72"/>
    </row>
    <row r="212" spans="1:14" s="71" customFormat="1" ht="15.75">
      <c r="A212" s="109">
        <v>210</v>
      </c>
      <c r="B212" s="108">
        <v>5250</v>
      </c>
      <c r="C212" s="108">
        <v>10500</v>
      </c>
      <c r="D212" s="108">
        <v>15750</v>
      </c>
      <c r="E212" s="108">
        <v>21000</v>
      </c>
      <c r="F212" s="108">
        <v>26250</v>
      </c>
      <c r="G212" s="108">
        <v>31500</v>
      </c>
      <c r="H212" s="69"/>
      <c r="I212" s="70"/>
      <c r="K212" s="27"/>
      <c r="L212" s="25">
        <f t="shared" si="19"/>
        <v>516.6</v>
      </c>
      <c r="M212" s="70"/>
      <c r="N212" s="72"/>
    </row>
    <row r="213" spans="1:14" s="71" customFormat="1" ht="15.75">
      <c r="A213" s="109">
        <v>211</v>
      </c>
      <c r="B213" s="108">
        <v>5250</v>
      </c>
      <c r="C213" s="108">
        <v>10500</v>
      </c>
      <c r="D213" s="108">
        <v>15750</v>
      </c>
      <c r="E213" s="108">
        <v>21000</v>
      </c>
      <c r="F213" s="108">
        <v>26250</v>
      </c>
      <c r="G213" s="108">
        <v>31500</v>
      </c>
      <c r="H213" s="69"/>
      <c r="I213" s="70"/>
      <c r="K213" s="27"/>
      <c r="L213" s="28">
        <f>24.6*22</f>
        <v>541.20000000000005</v>
      </c>
      <c r="M213" s="70"/>
      <c r="N213" s="72"/>
    </row>
    <row r="214" spans="1:14" s="71" customFormat="1" ht="15.75">
      <c r="A214" s="109">
        <v>212</v>
      </c>
      <c r="B214" s="108">
        <v>5250</v>
      </c>
      <c r="C214" s="108">
        <v>10500</v>
      </c>
      <c r="D214" s="108">
        <v>15750</v>
      </c>
      <c r="E214" s="108">
        <v>21000</v>
      </c>
      <c r="F214" s="108">
        <v>26250</v>
      </c>
      <c r="G214" s="108">
        <v>31500</v>
      </c>
      <c r="H214" s="69"/>
      <c r="I214" s="70"/>
      <c r="K214" s="27"/>
      <c r="L214" s="28">
        <f>24.6*22</f>
        <v>541.20000000000005</v>
      </c>
      <c r="M214" s="70"/>
      <c r="N214" s="72"/>
    </row>
    <row r="215" spans="1:14" s="71" customFormat="1" ht="15.75">
      <c r="A215" s="109">
        <v>213</v>
      </c>
      <c r="B215" s="108">
        <v>5250</v>
      </c>
      <c r="C215" s="108">
        <v>10500</v>
      </c>
      <c r="D215" s="108">
        <v>15750</v>
      </c>
      <c r="E215" s="108">
        <v>21000</v>
      </c>
      <c r="F215" s="108">
        <v>26250</v>
      </c>
      <c r="G215" s="108">
        <v>31500</v>
      </c>
      <c r="H215" s="69"/>
      <c r="I215" s="70"/>
      <c r="K215" s="27"/>
      <c r="L215" s="28">
        <f>24.6*22</f>
        <v>541.20000000000005</v>
      </c>
      <c r="M215" s="70"/>
      <c r="N215" s="72"/>
    </row>
    <row r="216" spans="1:14" s="71" customFormat="1" ht="15.75">
      <c r="A216" s="109">
        <v>214</v>
      </c>
      <c r="B216" s="108">
        <v>5250</v>
      </c>
      <c r="C216" s="108">
        <v>10500</v>
      </c>
      <c r="D216" s="108">
        <v>15750</v>
      </c>
      <c r="E216" s="108">
        <v>21000</v>
      </c>
      <c r="F216" s="108">
        <v>26250</v>
      </c>
      <c r="G216" s="108">
        <v>31500</v>
      </c>
      <c r="H216" s="69"/>
      <c r="I216" s="70"/>
      <c r="K216" s="27"/>
      <c r="L216" s="28">
        <f>24.6*22</f>
        <v>541.20000000000005</v>
      </c>
      <c r="M216" s="70"/>
      <c r="N216" s="72"/>
    </row>
    <row r="217" spans="1:14" s="71" customFormat="1" ht="15.75">
      <c r="A217" s="109">
        <v>215</v>
      </c>
      <c r="B217" s="108">
        <v>5250</v>
      </c>
      <c r="C217" s="108">
        <v>10500</v>
      </c>
      <c r="D217" s="108">
        <v>15750</v>
      </c>
      <c r="E217" s="108">
        <v>21000</v>
      </c>
      <c r="F217" s="108">
        <v>26250</v>
      </c>
      <c r="G217" s="108">
        <v>31500</v>
      </c>
      <c r="H217" s="69"/>
      <c r="I217" s="70"/>
      <c r="K217" s="27"/>
      <c r="L217" s="28">
        <f>24.6*22</f>
        <v>541.20000000000005</v>
      </c>
      <c r="M217" s="70"/>
      <c r="N217" s="72"/>
    </row>
  </sheetData>
  <mergeCells count="6">
    <mergeCell ref="A1:G1"/>
    <mergeCell ref="A2:G2"/>
    <mergeCell ref="A3:G3"/>
    <mergeCell ref="A4:G4"/>
    <mergeCell ref="A5:A6"/>
    <mergeCell ref="B5:G5"/>
  </mergeCells>
  <pageMargins left="0.39370078740157483" right="0.39370078740157483" top="0.39370078740157483" bottom="0.3937007874015748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37"/>
  <sheetViews>
    <sheetView view="pageBreakPreview" zoomScale="90" zoomScaleNormal="100" zoomScaleSheetLayoutView="90" workbookViewId="0">
      <selection activeCell="S17" sqref="S17"/>
    </sheetView>
  </sheetViews>
  <sheetFormatPr defaultRowHeight="15.75"/>
  <cols>
    <col min="1" max="1" width="10.85546875" style="29" customWidth="1"/>
    <col min="2" max="5" width="18.5703125" style="29" customWidth="1"/>
    <col min="6" max="6" width="20.140625" style="29" customWidth="1"/>
    <col min="7" max="7" width="8.42578125" style="33" hidden="1" customWidth="1"/>
    <col min="8" max="9" width="0" style="33" hidden="1" customWidth="1"/>
    <col min="10" max="10" width="1.85546875" style="33" customWidth="1"/>
    <col min="11" max="11" width="2.42578125" style="33" customWidth="1"/>
    <col min="12" max="250" width="9.140625" style="33"/>
    <col min="251" max="251" width="10.85546875" style="33" customWidth="1"/>
    <col min="252" max="255" width="13.28515625" style="33" customWidth="1"/>
    <col min="256" max="261" width="12.7109375" style="33" customWidth="1"/>
    <col min="262" max="262" width="14.85546875" style="33" customWidth="1"/>
    <col min="263" max="266" width="0" style="33" hidden="1" customWidth="1"/>
    <col min="267" max="267" width="2.42578125" style="33" customWidth="1"/>
    <col min="268" max="506" width="9.140625" style="33"/>
    <col min="507" max="507" width="10.85546875" style="33" customWidth="1"/>
    <col min="508" max="511" width="13.28515625" style="33" customWidth="1"/>
    <col min="512" max="517" width="12.7109375" style="33" customWidth="1"/>
    <col min="518" max="518" width="14.85546875" style="33" customWidth="1"/>
    <col min="519" max="522" width="0" style="33" hidden="1" customWidth="1"/>
    <col min="523" max="523" width="2.42578125" style="33" customWidth="1"/>
    <col min="524" max="762" width="9.140625" style="33"/>
    <col min="763" max="763" width="10.85546875" style="33" customWidth="1"/>
    <col min="764" max="767" width="13.28515625" style="33" customWidth="1"/>
    <col min="768" max="773" width="12.7109375" style="33" customWidth="1"/>
    <col min="774" max="774" width="14.85546875" style="33" customWidth="1"/>
    <col min="775" max="778" width="0" style="33" hidden="1" customWidth="1"/>
    <col min="779" max="779" width="2.42578125" style="33" customWidth="1"/>
    <col min="780" max="1018" width="9.140625" style="33"/>
    <col min="1019" max="1019" width="10.85546875" style="33" customWidth="1"/>
    <col min="1020" max="1023" width="13.28515625" style="33" customWidth="1"/>
    <col min="1024" max="1029" width="12.7109375" style="33" customWidth="1"/>
    <col min="1030" max="1030" width="14.85546875" style="33" customWidth="1"/>
    <col min="1031" max="1034" width="0" style="33" hidden="1" customWidth="1"/>
    <col min="1035" max="1035" width="2.42578125" style="33" customWidth="1"/>
    <col min="1036" max="1274" width="9.140625" style="33"/>
    <col min="1275" max="1275" width="10.85546875" style="33" customWidth="1"/>
    <col min="1276" max="1279" width="13.28515625" style="33" customWidth="1"/>
    <col min="1280" max="1285" width="12.7109375" style="33" customWidth="1"/>
    <col min="1286" max="1286" width="14.85546875" style="33" customWidth="1"/>
    <col min="1287" max="1290" width="0" style="33" hidden="1" customWidth="1"/>
    <col min="1291" max="1291" width="2.42578125" style="33" customWidth="1"/>
    <col min="1292" max="1530" width="9.140625" style="33"/>
    <col min="1531" max="1531" width="10.85546875" style="33" customWidth="1"/>
    <col min="1532" max="1535" width="13.28515625" style="33" customWidth="1"/>
    <col min="1536" max="1541" width="12.7109375" style="33" customWidth="1"/>
    <col min="1542" max="1542" width="14.85546875" style="33" customWidth="1"/>
    <col min="1543" max="1546" width="0" style="33" hidden="1" customWidth="1"/>
    <col min="1547" max="1547" width="2.42578125" style="33" customWidth="1"/>
    <col min="1548" max="1786" width="9.140625" style="33"/>
    <col min="1787" max="1787" width="10.85546875" style="33" customWidth="1"/>
    <col min="1788" max="1791" width="13.28515625" style="33" customWidth="1"/>
    <col min="1792" max="1797" width="12.7109375" style="33" customWidth="1"/>
    <col min="1798" max="1798" width="14.85546875" style="33" customWidth="1"/>
    <col min="1799" max="1802" width="0" style="33" hidden="1" customWidth="1"/>
    <col min="1803" max="1803" width="2.42578125" style="33" customWidth="1"/>
    <col min="1804" max="2042" width="9.140625" style="33"/>
    <col min="2043" max="2043" width="10.85546875" style="33" customWidth="1"/>
    <col min="2044" max="2047" width="13.28515625" style="33" customWidth="1"/>
    <col min="2048" max="2053" width="12.7109375" style="33" customWidth="1"/>
    <col min="2054" max="2054" width="14.85546875" style="33" customWidth="1"/>
    <col min="2055" max="2058" width="0" style="33" hidden="1" customWidth="1"/>
    <col min="2059" max="2059" width="2.42578125" style="33" customWidth="1"/>
    <col min="2060" max="2298" width="9.140625" style="33"/>
    <col min="2299" max="2299" width="10.85546875" style="33" customWidth="1"/>
    <col min="2300" max="2303" width="13.28515625" style="33" customWidth="1"/>
    <col min="2304" max="2309" width="12.7109375" style="33" customWidth="1"/>
    <col min="2310" max="2310" width="14.85546875" style="33" customWidth="1"/>
    <col min="2311" max="2314" width="0" style="33" hidden="1" customWidth="1"/>
    <col min="2315" max="2315" width="2.42578125" style="33" customWidth="1"/>
    <col min="2316" max="2554" width="9.140625" style="33"/>
    <col min="2555" max="2555" width="10.85546875" style="33" customWidth="1"/>
    <col min="2556" max="2559" width="13.28515625" style="33" customWidth="1"/>
    <col min="2560" max="2565" width="12.7109375" style="33" customWidth="1"/>
    <col min="2566" max="2566" width="14.85546875" style="33" customWidth="1"/>
    <col min="2567" max="2570" width="0" style="33" hidden="1" customWidth="1"/>
    <col min="2571" max="2571" width="2.42578125" style="33" customWidth="1"/>
    <col min="2572" max="2810" width="9.140625" style="33"/>
    <col min="2811" max="2811" width="10.85546875" style="33" customWidth="1"/>
    <col min="2812" max="2815" width="13.28515625" style="33" customWidth="1"/>
    <col min="2816" max="2821" width="12.7109375" style="33" customWidth="1"/>
    <col min="2822" max="2822" width="14.85546875" style="33" customWidth="1"/>
    <col min="2823" max="2826" width="0" style="33" hidden="1" customWidth="1"/>
    <col min="2827" max="2827" width="2.42578125" style="33" customWidth="1"/>
    <col min="2828" max="3066" width="9.140625" style="33"/>
    <col min="3067" max="3067" width="10.85546875" style="33" customWidth="1"/>
    <col min="3068" max="3071" width="13.28515625" style="33" customWidth="1"/>
    <col min="3072" max="3077" width="12.7109375" style="33" customWidth="1"/>
    <col min="3078" max="3078" width="14.85546875" style="33" customWidth="1"/>
    <col min="3079" max="3082" width="0" style="33" hidden="1" customWidth="1"/>
    <col min="3083" max="3083" width="2.42578125" style="33" customWidth="1"/>
    <col min="3084" max="3322" width="9.140625" style="33"/>
    <col min="3323" max="3323" width="10.85546875" style="33" customWidth="1"/>
    <col min="3324" max="3327" width="13.28515625" style="33" customWidth="1"/>
    <col min="3328" max="3333" width="12.7109375" style="33" customWidth="1"/>
    <col min="3334" max="3334" width="14.85546875" style="33" customWidth="1"/>
    <col min="3335" max="3338" width="0" style="33" hidden="1" customWidth="1"/>
    <col min="3339" max="3339" width="2.42578125" style="33" customWidth="1"/>
    <col min="3340" max="3578" width="9.140625" style="33"/>
    <col min="3579" max="3579" width="10.85546875" style="33" customWidth="1"/>
    <col min="3580" max="3583" width="13.28515625" style="33" customWidth="1"/>
    <col min="3584" max="3589" width="12.7109375" style="33" customWidth="1"/>
    <col min="3590" max="3590" width="14.85546875" style="33" customWidth="1"/>
    <col min="3591" max="3594" width="0" style="33" hidden="1" customWidth="1"/>
    <col min="3595" max="3595" width="2.42578125" style="33" customWidth="1"/>
    <col min="3596" max="3834" width="9.140625" style="33"/>
    <col min="3835" max="3835" width="10.85546875" style="33" customWidth="1"/>
    <col min="3836" max="3839" width="13.28515625" style="33" customWidth="1"/>
    <col min="3840" max="3845" width="12.7109375" style="33" customWidth="1"/>
    <col min="3846" max="3846" width="14.85546875" style="33" customWidth="1"/>
    <col min="3847" max="3850" width="0" style="33" hidden="1" customWidth="1"/>
    <col min="3851" max="3851" width="2.42578125" style="33" customWidth="1"/>
    <col min="3852" max="4090" width="9.140625" style="33"/>
    <col min="4091" max="4091" width="10.85546875" style="33" customWidth="1"/>
    <col min="4092" max="4095" width="13.28515625" style="33" customWidth="1"/>
    <col min="4096" max="4101" width="12.7109375" style="33" customWidth="1"/>
    <col min="4102" max="4102" width="14.85546875" style="33" customWidth="1"/>
    <col min="4103" max="4106" width="0" style="33" hidden="1" customWidth="1"/>
    <col min="4107" max="4107" width="2.42578125" style="33" customWidth="1"/>
    <col min="4108" max="4346" width="9.140625" style="33"/>
    <col min="4347" max="4347" width="10.85546875" style="33" customWidth="1"/>
    <col min="4348" max="4351" width="13.28515625" style="33" customWidth="1"/>
    <col min="4352" max="4357" width="12.7109375" style="33" customWidth="1"/>
    <col min="4358" max="4358" width="14.85546875" style="33" customWidth="1"/>
    <col min="4359" max="4362" width="0" style="33" hidden="1" customWidth="1"/>
    <col min="4363" max="4363" width="2.42578125" style="33" customWidth="1"/>
    <col min="4364" max="4602" width="9.140625" style="33"/>
    <col min="4603" max="4603" width="10.85546875" style="33" customWidth="1"/>
    <col min="4604" max="4607" width="13.28515625" style="33" customWidth="1"/>
    <col min="4608" max="4613" width="12.7109375" style="33" customWidth="1"/>
    <col min="4614" max="4614" width="14.85546875" style="33" customWidth="1"/>
    <col min="4615" max="4618" width="0" style="33" hidden="1" customWidth="1"/>
    <col min="4619" max="4619" width="2.42578125" style="33" customWidth="1"/>
    <col min="4620" max="4858" width="9.140625" style="33"/>
    <col min="4859" max="4859" width="10.85546875" style="33" customWidth="1"/>
    <col min="4860" max="4863" width="13.28515625" style="33" customWidth="1"/>
    <col min="4864" max="4869" width="12.7109375" style="33" customWidth="1"/>
    <col min="4870" max="4870" width="14.85546875" style="33" customWidth="1"/>
    <col min="4871" max="4874" width="0" style="33" hidden="1" customWidth="1"/>
    <col min="4875" max="4875" width="2.42578125" style="33" customWidth="1"/>
    <col min="4876" max="5114" width="9.140625" style="33"/>
    <col min="5115" max="5115" width="10.85546875" style="33" customWidth="1"/>
    <col min="5116" max="5119" width="13.28515625" style="33" customWidth="1"/>
    <col min="5120" max="5125" width="12.7109375" style="33" customWidth="1"/>
    <col min="5126" max="5126" width="14.85546875" style="33" customWidth="1"/>
    <col min="5127" max="5130" width="0" style="33" hidden="1" customWidth="1"/>
    <col min="5131" max="5131" width="2.42578125" style="33" customWidth="1"/>
    <col min="5132" max="5370" width="9.140625" style="33"/>
    <col min="5371" max="5371" width="10.85546875" style="33" customWidth="1"/>
    <col min="5372" max="5375" width="13.28515625" style="33" customWidth="1"/>
    <col min="5376" max="5381" width="12.7109375" style="33" customWidth="1"/>
    <col min="5382" max="5382" width="14.85546875" style="33" customWidth="1"/>
    <col min="5383" max="5386" width="0" style="33" hidden="1" customWidth="1"/>
    <col min="5387" max="5387" width="2.42578125" style="33" customWidth="1"/>
    <col min="5388" max="5626" width="9.140625" style="33"/>
    <col min="5627" max="5627" width="10.85546875" style="33" customWidth="1"/>
    <col min="5628" max="5631" width="13.28515625" style="33" customWidth="1"/>
    <col min="5632" max="5637" width="12.7109375" style="33" customWidth="1"/>
    <col min="5638" max="5638" width="14.85546875" style="33" customWidth="1"/>
    <col min="5639" max="5642" width="0" style="33" hidden="1" customWidth="1"/>
    <col min="5643" max="5643" width="2.42578125" style="33" customWidth="1"/>
    <col min="5644" max="5882" width="9.140625" style="33"/>
    <col min="5883" max="5883" width="10.85546875" style="33" customWidth="1"/>
    <col min="5884" max="5887" width="13.28515625" style="33" customWidth="1"/>
    <col min="5888" max="5893" width="12.7109375" style="33" customWidth="1"/>
    <col min="5894" max="5894" width="14.85546875" style="33" customWidth="1"/>
    <col min="5895" max="5898" width="0" style="33" hidden="1" customWidth="1"/>
    <col min="5899" max="5899" width="2.42578125" style="33" customWidth="1"/>
    <col min="5900" max="6138" width="9.140625" style="33"/>
    <col min="6139" max="6139" width="10.85546875" style="33" customWidth="1"/>
    <col min="6140" max="6143" width="13.28515625" style="33" customWidth="1"/>
    <col min="6144" max="6149" width="12.7109375" style="33" customWidth="1"/>
    <col min="6150" max="6150" width="14.85546875" style="33" customWidth="1"/>
    <col min="6151" max="6154" width="0" style="33" hidden="1" customWidth="1"/>
    <col min="6155" max="6155" width="2.42578125" style="33" customWidth="1"/>
    <col min="6156" max="6394" width="9.140625" style="33"/>
    <col min="6395" max="6395" width="10.85546875" style="33" customWidth="1"/>
    <col min="6396" max="6399" width="13.28515625" style="33" customWidth="1"/>
    <col min="6400" max="6405" width="12.7109375" style="33" customWidth="1"/>
    <col min="6406" max="6406" width="14.85546875" style="33" customWidth="1"/>
    <col min="6407" max="6410" width="0" style="33" hidden="1" customWidth="1"/>
    <col min="6411" max="6411" width="2.42578125" style="33" customWidth="1"/>
    <col min="6412" max="6650" width="9.140625" style="33"/>
    <col min="6651" max="6651" width="10.85546875" style="33" customWidth="1"/>
    <col min="6652" max="6655" width="13.28515625" style="33" customWidth="1"/>
    <col min="6656" max="6661" width="12.7109375" style="33" customWidth="1"/>
    <col min="6662" max="6662" width="14.85546875" style="33" customWidth="1"/>
    <col min="6663" max="6666" width="0" style="33" hidden="1" customWidth="1"/>
    <col min="6667" max="6667" width="2.42578125" style="33" customWidth="1"/>
    <col min="6668" max="6906" width="9.140625" style="33"/>
    <col min="6907" max="6907" width="10.85546875" style="33" customWidth="1"/>
    <col min="6908" max="6911" width="13.28515625" style="33" customWidth="1"/>
    <col min="6912" max="6917" width="12.7109375" style="33" customWidth="1"/>
    <col min="6918" max="6918" width="14.85546875" style="33" customWidth="1"/>
    <col min="6919" max="6922" width="0" style="33" hidden="1" customWidth="1"/>
    <col min="6923" max="6923" width="2.42578125" style="33" customWidth="1"/>
    <col min="6924" max="7162" width="9.140625" style="33"/>
    <col min="7163" max="7163" width="10.85546875" style="33" customWidth="1"/>
    <col min="7164" max="7167" width="13.28515625" style="33" customWidth="1"/>
    <col min="7168" max="7173" width="12.7109375" style="33" customWidth="1"/>
    <col min="7174" max="7174" width="14.85546875" style="33" customWidth="1"/>
    <col min="7175" max="7178" width="0" style="33" hidden="1" customWidth="1"/>
    <col min="7179" max="7179" width="2.42578125" style="33" customWidth="1"/>
    <col min="7180" max="7418" width="9.140625" style="33"/>
    <col min="7419" max="7419" width="10.85546875" style="33" customWidth="1"/>
    <col min="7420" max="7423" width="13.28515625" style="33" customWidth="1"/>
    <col min="7424" max="7429" width="12.7109375" style="33" customWidth="1"/>
    <col min="7430" max="7430" width="14.85546875" style="33" customWidth="1"/>
    <col min="7431" max="7434" width="0" style="33" hidden="1" customWidth="1"/>
    <col min="7435" max="7435" width="2.42578125" style="33" customWidth="1"/>
    <col min="7436" max="7674" width="9.140625" style="33"/>
    <col min="7675" max="7675" width="10.85546875" style="33" customWidth="1"/>
    <col min="7676" max="7679" width="13.28515625" style="33" customWidth="1"/>
    <col min="7680" max="7685" width="12.7109375" style="33" customWidth="1"/>
    <col min="7686" max="7686" width="14.85546875" style="33" customWidth="1"/>
    <col min="7687" max="7690" width="0" style="33" hidden="1" customWidth="1"/>
    <col min="7691" max="7691" width="2.42578125" style="33" customWidth="1"/>
    <col min="7692" max="7930" width="9.140625" style="33"/>
    <col min="7931" max="7931" width="10.85546875" style="33" customWidth="1"/>
    <col min="7932" max="7935" width="13.28515625" style="33" customWidth="1"/>
    <col min="7936" max="7941" width="12.7109375" style="33" customWidth="1"/>
    <col min="7942" max="7942" width="14.85546875" style="33" customWidth="1"/>
    <col min="7943" max="7946" width="0" style="33" hidden="1" customWidth="1"/>
    <col min="7947" max="7947" width="2.42578125" style="33" customWidth="1"/>
    <col min="7948" max="8186" width="9.140625" style="33"/>
    <col min="8187" max="8187" width="10.85546875" style="33" customWidth="1"/>
    <col min="8188" max="8191" width="13.28515625" style="33" customWidth="1"/>
    <col min="8192" max="8197" width="12.7109375" style="33" customWidth="1"/>
    <col min="8198" max="8198" width="14.85546875" style="33" customWidth="1"/>
    <col min="8199" max="8202" width="0" style="33" hidden="1" customWidth="1"/>
    <col min="8203" max="8203" width="2.42578125" style="33" customWidth="1"/>
    <col min="8204" max="8442" width="9.140625" style="33"/>
    <col min="8443" max="8443" width="10.85546875" style="33" customWidth="1"/>
    <col min="8444" max="8447" width="13.28515625" style="33" customWidth="1"/>
    <col min="8448" max="8453" width="12.7109375" style="33" customWidth="1"/>
    <col min="8454" max="8454" width="14.85546875" style="33" customWidth="1"/>
    <col min="8455" max="8458" width="0" style="33" hidden="1" customWidth="1"/>
    <col min="8459" max="8459" width="2.42578125" style="33" customWidth="1"/>
    <col min="8460" max="8698" width="9.140625" style="33"/>
    <col min="8699" max="8699" width="10.85546875" style="33" customWidth="1"/>
    <col min="8700" max="8703" width="13.28515625" style="33" customWidth="1"/>
    <col min="8704" max="8709" width="12.7109375" style="33" customWidth="1"/>
    <col min="8710" max="8710" width="14.85546875" style="33" customWidth="1"/>
    <col min="8711" max="8714" width="0" style="33" hidden="1" customWidth="1"/>
    <col min="8715" max="8715" width="2.42578125" style="33" customWidth="1"/>
    <col min="8716" max="8954" width="9.140625" style="33"/>
    <col min="8955" max="8955" width="10.85546875" style="33" customWidth="1"/>
    <col min="8956" max="8959" width="13.28515625" style="33" customWidth="1"/>
    <col min="8960" max="8965" width="12.7109375" style="33" customWidth="1"/>
    <col min="8966" max="8966" width="14.85546875" style="33" customWidth="1"/>
    <col min="8967" max="8970" width="0" style="33" hidden="1" customWidth="1"/>
    <col min="8971" max="8971" width="2.42578125" style="33" customWidth="1"/>
    <col min="8972" max="9210" width="9.140625" style="33"/>
    <col min="9211" max="9211" width="10.85546875" style="33" customWidth="1"/>
    <col min="9212" max="9215" width="13.28515625" style="33" customWidth="1"/>
    <col min="9216" max="9221" width="12.7109375" style="33" customWidth="1"/>
    <col min="9222" max="9222" width="14.85546875" style="33" customWidth="1"/>
    <col min="9223" max="9226" width="0" style="33" hidden="1" customWidth="1"/>
    <col min="9227" max="9227" width="2.42578125" style="33" customWidth="1"/>
    <col min="9228" max="9466" width="9.140625" style="33"/>
    <col min="9467" max="9467" width="10.85546875" style="33" customWidth="1"/>
    <col min="9468" max="9471" width="13.28515625" style="33" customWidth="1"/>
    <col min="9472" max="9477" width="12.7109375" style="33" customWidth="1"/>
    <col min="9478" max="9478" width="14.85546875" style="33" customWidth="1"/>
    <col min="9479" max="9482" width="0" style="33" hidden="1" customWidth="1"/>
    <col min="9483" max="9483" width="2.42578125" style="33" customWidth="1"/>
    <col min="9484" max="9722" width="9.140625" style="33"/>
    <col min="9723" max="9723" width="10.85546875" style="33" customWidth="1"/>
    <col min="9724" max="9727" width="13.28515625" style="33" customWidth="1"/>
    <col min="9728" max="9733" width="12.7109375" style="33" customWidth="1"/>
    <col min="9734" max="9734" width="14.85546875" style="33" customWidth="1"/>
    <col min="9735" max="9738" width="0" style="33" hidden="1" customWidth="1"/>
    <col min="9739" max="9739" width="2.42578125" style="33" customWidth="1"/>
    <col min="9740" max="9978" width="9.140625" style="33"/>
    <col min="9979" max="9979" width="10.85546875" style="33" customWidth="1"/>
    <col min="9980" max="9983" width="13.28515625" style="33" customWidth="1"/>
    <col min="9984" max="9989" width="12.7109375" style="33" customWidth="1"/>
    <col min="9990" max="9990" width="14.85546875" style="33" customWidth="1"/>
    <col min="9991" max="9994" width="0" style="33" hidden="1" customWidth="1"/>
    <col min="9995" max="9995" width="2.42578125" style="33" customWidth="1"/>
    <col min="9996" max="10234" width="9.140625" style="33"/>
    <col min="10235" max="10235" width="10.85546875" style="33" customWidth="1"/>
    <col min="10236" max="10239" width="13.28515625" style="33" customWidth="1"/>
    <col min="10240" max="10245" width="12.7109375" style="33" customWidth="1"/>
    <col min="10246" max="10246" width="14.85546875" style="33" customWidth="1"/>
    <col min="10247" max="10250" width="0" style="33" hidden="1" customWidth="1"/>
    <col min="10251" max="10251" width="2.42578125" style="33" customWidth="1"/>
    <col min="10252" max="10490" width="9.140625" style="33"/>
    <col min="10491" max="10491" width="10.85546875" style="33" customWidth="1"/>
    <col min="10492" max="10495" width="13.28515625" style="33" customWidth="1"/>
    <col min="10496" max="10501" width="12.7109375" style="33" customWidth="1"/>
    <col min="10502" max="10502" width="14.85546875" style="33" customWidth="1"/>
    <col min="10503" max="10506" width="0" style="33" hidden="1" customWidth="1"/>
    <col min="10507" max="10507" width="2.42578125" style="33" customWidth="1"/>
    <col min="10508" max="10746" width="9.140625" style="33"/>
    <col min="10747" max="10747" width="10.85546875" style="33" customWidth="1"/>
    <col min="10748" max="10751" width="13.28515625" style="33" customWidth="1"/>
    <col min="10752" max="10757" width="12.7109375" style="33" customWidth="1"/>
    <col min="10758" max="10758" width="14.85546875" style="33" customWidth="1"/>
    <col min="10759" max="10762" width="0" style="33" hidden="1" customWidth="1"/>
    <col min="10763" max="10763" width="2.42578125" style="33" customWidth="1"/>
    <col min="10764" max="11002" width="9.140625" style="33"/>
    <col min="11003" max="11003" width="10.85546875" style="33" customWidth="1"/>
    <col min="11004" max="11007" width="13.28515625" style="33" customWidth="1"/>
    <col min="11008" max="11013" width="12.7109375" style="33" customWidth="1"/>
    <col min="11014" max="11014" width="14.85546875" style="33" customWidth="1"/>
    <col min="11015" max="11018" width="0" style="33" hidden="1" customWidth="1"/>
    <col min="11019" max="11019" width="2.42578125" style="33" customWidth="1"/>
    <col min="11020" max="11258" width="9.140625" style="33"/>
    <col min="11259" max="11259" width="10.85546875" style="33" customWidth="1"/>
    <col min="11260" max="11263" width="13.28515625" style="33" customWidth="1"/>
    <col min="11264" max="11269" width="12.7109375" style="33" customWidth="1"/>
    <col min="11270" max="11270" width="14.85546875" style="33" customWidth="1"/>
    <col min="11271" max="11274" width="0" style="33" hidden="1" customWidth="1"/>
    <col min="11275" max="11275" width="2.42578125" style="33" customWidth="1"/>
    <col min="11276" max="11514" width="9.140625" style="33"/>
    <col min="11515" max="11515" width="10.85546875" style="33" customWidth="1"/>
    <col min="11516" max="11519" width="13.28515625" style="33" customWidth="1"/>
    <col min="11520" max="11525" width="12.7109375" style="33" customWidth="1"/>
    <col min="11526" max="11526" width="14.85546875" style="33" customWidth="1"/>
    <col min="11527" max="11530" width="0" style="33" hidden="1" customWidth="1"/>
    <col min="11531" max="11531" width="2.42578125" style="33" customWidth="1"/>
    <col min="11532" max="11770" width="9.140625" style="33"/>
    <col min="11771" max="11771" width="10.85546875" style="33" customWidth="1"/>
    <col min="11772" max="11775" width="13.28515625" style="33" customWidth="1"/>
    <col min="11776" max="11781" width="12.7109375" style="33" customWidth="1"/>
    <col min="11782" max="11782" width="14.85546875" style="33" customWidth="1"/>
    <col min="11783" max="11786" width="0" style="33" hidden="1" customWidth="1"/>
    <col min="11787" max="11787" width="2.42578125" style="33" customWidth="1"/>
    <col min="11788" max="12026" width="9.140625" style="33"/>
    <col min="12027" max="12027" width="10.85546875" style="33" customWidth="1"/>
    <col min="12028" max="12031" width="13.28515625" style="33" customWidth="1"/>
    <col min="12032" max="12037" width="12.7109375" style="33" customWidth="1"/>
    <col min="12038" max="12038" width="14.85546875" style="33" customWidth="1"/>
    <col min="12039" max="12042" width="0" style="33" hidden="1" customWidth="1"/>
    <col min="12043" max="12043" width="2.42578125" style="33" customWidth="1"/>
    <col min="12044" max="12282" width="9.140625" style="33"/>
    <col min="12283" max="12283" width="10.85546875" style="33" customWidth="1"/>
    <col min="12284" max="12287" width="13.28515625" style="33" customWidth="1"/>
    <col min="12288" max="12293" width="12.7109375" style="33" customWidth="1"/>
    <col min="12294" max="12294" width="14.85546875" style="33" customWidth="1"/>
    <col min="12295" max="12298" width="0" style="33" hidden="1" customWidth="1"/>
    <col min="12299" max="12299" width="2.42578125" style="33" customWidth="1"/>
    <col min="12300" max="12538" width="9.140625" style="33"/>
    <col min="12539" max="12539" width="10.85546875" style="33" customWidth="1"/>
    <col min="12540" max="12543" width="13.28515625" style="33" customWidth="1"/>
    <col min="12544" max="12549" width="12.7109375" style="33" customWidth="1"/>
    <col min="12550" max="12550" width="14.85546875" style="33" customWidth="1"/>
    <col min="12551" max="12554" width="0" style="33" hidden="1" customWidth="1"/>
    <col min="12555" max="12555" width="2.42578125" style="33" customWidth="1"/>
    <col min="12556" max="12794" width="9.140625" style="33"/>
    <col min="12795" max="12795" width="10.85546875" style="33" customWidth="1"/>
    <col min="12796" max="12799" width="13.28515625" style="33" customWidth="1"/>
    <col min="12800" max="12805" width="12.7109375" style="33" customWidth="1"/>
    <col min="12806" max="12806" width="14.85546875" style="33" customWidth="1"/>
    <col min="12807" max="12810" width="0" style="33" hidden="1" customWidth="1"/>
    <col min="12811" max="12811" width="2.42578125" style="33" customWidth="1"/>
    <col min="12812" max="13050" width="9.140625" style="33"/>
    <col min="13051" max="13051" width="10.85546875" style="33" customWidth="1"/>
    <col min="13052" max="13055" width="13.28515625" style="33" customWidth="1"/>
    <col min="13056" max="13061" width="12.7109375" style="33" customWidth="1"/>
    <col min="13062" max="13062" width="14.85546875" style="33" customWidth="1"/>
    <col min="13063" max="13066" width="0" style="33" hidden="1" customWidth="1"/>
    <col min="13067" max="13067" width="2.42578125" style="33" customWidth="1"/>
    <col min="13068" max="13306" width="9.140625" style="33"/>
    <col min="13307" max="13307" width="10.85546875" style="33" customWidth="1"/>
    <col min="13308" max="13311" width="13.28515625" style="33" customWidth="1"/>
    <col min="13312" max="13317" width="12.7109375" style="33" customWidth="1"/>
    <col min="13318" max="13318" width="14.85546875" style="33" customWidth="1"/>
    <col min="13319" max="13322" width="0" style="33" hidden="1" customWidth="1"/>
    <col min="13323" max="13323" width="2.42578125" style="33" customWidth="1"/>
    <col min="13324" max="13562" width="9.140625" style="33"/>
    <col min="13563" max="13563" width="10.85546875" style="33" customWidth="1"/>
    <col min="13564" max="13567" width="13.28515625" style="33" customWidth="1"/>
    <col min="13568" max="13573" width="12.7109375" style="33" customWidth="1"/>
    <col min="13574" max="13574" width="14.85546875" style="33" customWidth="1"/>
    <col min="13575" max="13578" width="0" style="33" hidden="1" customWidth="1"/>
    <col min="13579" max="13579" width="2.42578125" style="33" customWidth="1"/>
    <col min="13580" max="13818" width="9.140625" style="33"/>
    <col min="13819" max="13819" width="10.85546875" style="33" customWidth="1"/>
    <col min="13820" max="13823" width="13.28515625" style="33" customWidth="1"/>
    <col min="13824" max="13829" width="12.7109375" style="33" customWidth="1"/>
    <col min="13830" max="13830" width="14.85546875" style="33" customWidth="1"/>
    <col min="13831" max="13834" width="0" style="33" hidden="1" customWidth="1"/>
    <col min="13835" max="13835" width="2.42578125" style="33" customWidth="1"/>
    <col min="13836" max="14074" width="9.140625" style="33"/>
    <col min="14075" max="14075" width="10.85546875" style="33" customWidth="1"/>
    <col min="14076" max="14079" width="13.28515625" style="33" customWidth="1"/>
    <col min="14080" max="14085" width="12.7109375" style="33" customWidth="1"/>
    <col min="14086" max="14086" width="14.85546875" style="33" customWidth="1"/>
    <col min="14087" max="14090" width="0" style="33" hidden="1" customWidth="1"/>
    <col min="14091" max="14091" width="2.42578125" style="33" customWidth="1"/>
    <col min="14092" max="14330" width="9.140625" style="33"/>
    <col min="14331" max="14331" width="10.85546875" style="33" customWidth="1"/>
    <col min="14332" max="14335" width="13.28515625" style="33" customWidth="1"/>
    <col min="14336" max="14341" width="12.7109375" style="33" customWidth="1"/>
    <col min="14342" max="14342" width="14.85546875" style="33" customWidth="1"/>
    <col min="14343" max="14346" width="0" style="33" hidden="1" customWidth="1"/>
    <col min="14347" max="14347" width="2.42578125" style="33" customWidth="1"/>
    <col min="14348" max="14586" width="9.140625" style="33"/>
    <col min="14587" max="14587" width="10.85546875" style="33" customWidth="1"/>
    <col min="14588" max="14591" width="13.28515625" style="33" customWidth="1"/>
    <col min="14592" max="14597" width="12.7109375" style="33" customWidth="1"/>
    <col min="14598" max="14598" width="14.85546875" style="33" customWidth="1"/>
    <col min="14599" max="14602" width="0" style="33" hidden="1" customWidth="1"/>
    <col min="14603" max="14603" width="2.42578125" style="33" customWidth="1"/>
    <col min="14604" max="14842" width="9.140625" style="33"/>
    <col min="14843" max="14843" width="10.85546875" style="33" customWidth="1"/>
    <col min="14844" max="14847" width="13.28515625" style="33" customWidth="1"/>
    <col min="14848" max="14853" width="12.7109375" style="33" customWidth="1"/>
    <col min="14854" max="14854" width="14.85546875" style="33" customWidth="1"/>
    <col min="14855" max="14858" width="0" style="33" hidden="1" customWidth="1"/>
    <col min="14859" max="14859" width="2.42578125" style="33" customWidth="1"/>
    <col min="14860" max="15098" width="9.140625" style="33"/>
    <col min="15099" max="15099" width="10.85546875" style="33" customWidth="1"/>
    <col min="15100" max="15103" width="13.28515625" style="33" customWidth="1"/>
    <col min="15104" max="15109" width="12.7109375" style="33" customWidth="1"/>
    <col min="15110" max="15110" width="14.85546875" style="33" customWidth="1"/>
    <col min="15111" max="15114" width="0" style="33" hidden="1" customWidth="1"/>
    <col min="15115" max="15115" width="2.42578125" style="33" customWidth="1"/>
    <col min="15116" max="15354" width="9.140625" style="33"/>
    <col min="15355" max="15355" width="10.85546875" style="33" customWidth="1"/>
    <col min="15356" max="15359" width="13.28515625" style="33" customWidth="1"/>
    <col min="15360" max="15365" width="12.7109375" style="33" customWidth="1"/>
    <col min="15366" max="15366" width="14.85546875" style="33" customWidth="1"/>
    <col min="15367" max="15370" width="0" style="33" hidden="1" customWidth="1"/>
    <col min="15371" max="15371" width="2.42578125" style="33" customWidth="1"/>
    <col min="15372" max="15610" width="9.140625" style="33"/>
    <col min="15611" max="15611" width="10.85546875" style="33" customWidth="1"/>
    <col min="15612" max="15615" width="13.28515625" style="33" customWidth="1"/>
    <col min="15616" max="15621" width="12.7109375" style="33" customWidth="1"/>
    <col min="15622" max="15622" width="14.85546875" style="33" customWidth="1"/>
    <col min="15623" max="15626" width="0" style="33" hidden="1" customWidth="1"/>
    <col min="15627" max="15627" width="2.42578125" style="33" customWidth="1"/>
    <col min="15628" max="15866" width="9.140625" style="33"/>
    <col min="15867" max="15867" width="10.85546875" style="33" customWidth="1"/>
    <col min="15868" max="15871" width="13.28515625" style="33" customWidth="1"/>
    <col min="15872" max="15877" width="12.7109375" style="33" customWidth="1"/>
    <col min="15878" max="15878" width="14.85546875" style="33" customWidth="1"/>
    <col min="15879" max="15882" width="0" style="33" hidden="1" customWidth="1"/>
    <col min="15883" max="15883" width="2.42578125" style="33" customWidth="1"/>
    <col min="15884" max="16122" width="9.140625" style="33"/>
    <col min="16123" max="16123" width="10.85546875" style="33" customWidth="1"/>
    <col min="16124" max="16127" width="13.28515625" style="33" customWidth="1"/>
    <col min="16128" max="16133" width="12.7109375" style="33" customWidth="1"/>
    <col min="16134" max="16134" width="14.85546875" style="33" customWidth="1"/>
    <col min="16135" max="16138" width="0" style="33" hidden="1" customWidth="1"/>
    <col min="16139" max="16139" width="2.42578125" style="33" customWidth="1"/>
    <col min="16140" max="16384" width="9.140625" style="33"/>
  </cols>
  <sheetData>
    <row r="1" spans="1:13">
      <c r="A1" s="48"/>
      <c r="B1" s="48"/>
      <c r="C1" s="48"/>
      <c r="D1" s="48"/>
      <c r="E1" s="48"/>
      <c r="F1" s="48"/>
      <c r="G1" s="10"/>
    </row>
    <row r="2" spans="1:13">
      <c r="A2" s="143" t="s">
        <v>62</v>
      </c>
      <c r="B2" s="143"/>
      <c r="C2" s="143"/>
      <c r="D2" s="143"/>
      <c r="E2" s="143"/>
      <c r="F2" s="143"/>
      <c r="G2" s="10"/>
    </row>
    <row r="3" spans="1:13">
      <c r="A3" s="143" t="s">
        <v>43</v>
      </c>
      <c r="B3" s="143"/>
      <c r="C3" s="143"/>
      <c r="D3" s="143"/>
      <c r="E3" s="143"/>
      <c r="F3" s="143"/>
      <c r="G3" s="10"/>
    </row>
    <row r="4" spans="1:13" s="30" customFormat="1" ht="37.5" customHeight="1">
      <c r="A4" s="144" t="s">
        <v>81</v>
      </c>
      <c r="B4" s="144"/>
      <c r="C4" s="144"/>
      <c r="D4" s="144"/>
      <c r="E4" s="144"/>
      <c r="F4" s="144"/>
      <c r="G4" s="144"/>
      <c r="I4" s="31"/>
      <c r="M4" s="32"/>
    </row>
    <row r="5" spans="1:13">
      <c r="A5" s="145" t="s">
        <v>63</v>
      </c>
      <c r="B5" s="145"/>
      <c r="C5" s="145"/>
      <c r="D5" s="145"/>
      <c r="E5" s="145"/>
      <c r="F5" s="145"/>
      <c r="G5" s="10"/>
    </row>
    <row r="6" spans="1:13" ht="20.25" customHeight="1">
      <c r="A6" s="146" t="s">
        <v>35</v>
      </c>
      <c r="B6" s="147" t="s">
        <v>36</v>
      </c>
      <c r="C6" s="147"/>
      <c r="D6" s="147"/>
      <c r="E6" s="147"/>
      <c r="F6" s="147"/>
      <c r="G6" s="10"/>
    </row>
    <row r="7" spans="1:13" ht="32.25" customHeight="1">
      <c r="A7" s="146"/>
      <c r="B7" s="100" t="s">
        <v>38</v>
      </c>
      <c r="C7" s="100" t="s">
        <v>39</v>
      </c>
      <c r="D7" s="100" t="s">
        <v>40</v>
      </c>
      <c r="E7" s="100" t="s">
        <v>41</v>
      </c>
      <c r="F7" s="100" t="s">
        <v>42</v>
      </c>
      <c r="G7" s="10"/>
    </row>
    <row r="8" spans="1:13">
      <c r="A8" s="109">
        <v>5</v>
      </c>
      <c r="B8" s="108">
        <v>420</v>
      </c>
      <c r="C8" s="108">
        <v>630</v>
      </c>
      <c r="D8" s="108">
        <v>840</v>
      </c>
      <c r="E8" s="108">
        <v>1050</v>
      </c>
      <c r="F8" s="108">
        <v>1260</v>
      </c>
      <c r="G8" s="58"/>
      <c r="M8" s="59">
        <f>42/30</f>
        <v>1.4</v>
      </c>
    </row>
    <row r="9" spans="1:13">
      <c r="A9" s="109">
        <v>6</v>
      </c>
      <c r="B9" s="108">
        <v>420</v>
      </c>
      <c r="C9" s="108">
        <v>630</v>
      </c>
      <c r="D9" s="108">
        <v>840</v>
      </c>
      <c r="E9" s="108">
        <v>1050</v>
      </c>
      <c r="F9" s="108">
        <v>1260</v>
      </c>
      <c r="G9" s="58"/>
    </row>
    <row r="10" spans="1:13">
      <c r="A10" s="109">
        <v>7</v>
      </c>
      <c r="B10" s="108">
        <v>420</v>
      </c>
      <c r="C10" s="108">
        <v>630</v>
      </c>
      <c r="D10" s="108">
        <v>840</v>
      </c>
      <c r="E10" s="108">
        <v>1050</v>
      </c>
      <c r="F10" s="108">
        <v>1260</v>
      </c>
      <c r="G10" s="58"/>
    </row>
    <row r="11" spans="1:13">
      <c r="A11" s="109">
        <v>8</v>
      </c>
      <c r="B11" s="108">
        <v>420</v>
      </c>
      <c r="C11" s="108">
        <v>630</v>
      </c>
      <c r="D11" s="108">
        <v>840</v>
      </c>
      <c r="E11" s="108">
        <v>1050</v>
      </c>
      <c r="F11" s="108">
        <v>1260</v>
      </c>
      <c r="G11" s="58"/>
    </row>
    <row r="12" spans="1:13">
      <c r="A12" s="109">
        <v>9</v>
      </c>
      <c r="B12" s="108">
        <v>420</v>
      </c>
      <c r="C12" s="108">
        <v>630</v>
      </c>
      <c r="D12" s="108">
        <v>840</v>
      </c>
      <c r="E12" s="108">
        <v>1050</v>
      </c>
      <c r="F12" s="108">
        <v>1260</v>
      </c>
      <c r="G12" s="58"/>
    </row>
    <row r="13" spans="1:13" s="61" customFormat="1">
      <c r="A13" s="109">
        <v>10</v>
      </c>
      <c r="B13" s="108">
        <v>420</v>
      </c>
      <c r="C13" s="108">
        <v>630</v>
      </c>
      <c r="D13" s="108">
        <v>840</v>
      </c>
      <c r="E13" s="108">
        <v>1050</v>
      </c>
      <c r="F13" s="108">
        <v>1260</v>
      </c>
      <c r="G13" s="60"/>
    </row>
    <row r="14" spans="1:13">
      <c r="A14" s="109">
        <v>11</v>
      </c>
      <c r="B14" s="108">
        <v>840</v>
      </c>
      <c r="C14" s="108">
        <v>1260</v>
      </c>
      <c r="D14" s="108">
        <v>1680</v>
      </c>
      <c r="E14" s="108">
        <v>2100</v>
      </c>
      <c r="F14" s="108">
        <v>2520</v>
      </c>
      <c r="G14" s="58"/>
    </row>
    <row r="15" spans="1:13">
      <c r="A15" s="109">
        <v>12</v>
      </c>
      <c r="B15" s="108">
        <v>840</v>
      </c>
      <c r="C15" s="108">
        <v>1260</v>
      </c>
      <c r="D15" s="108">
        <v>1680</v>
      </c>
      <c r="E15" s="108">
        <v>2100</v>
      </c>
      <c r="F15" s="108">
        <v>2520</v>
      </c>
      <c r="G15" s="58"/>
    </row>
    <row r="16" spans="1:13">
      <c r="A16" s="109">
        <v>13</v>
      </c>
      <c r="B16" s="108">
        <v>840</v>
      </c>
      <c r="C16" s="108">
        <v>1260</v>
      </c>
      <c r="D16" s="108">
        <v>1680</v>
      </c>
      <c r="E16" s="108">
        <v>2100</v>
      </c>
      <c r="F16" s="108">
        <v>2520</v>
      </c>
      <c r="G16" s="58"/>
    </row>
    <row r="17" spans="1:7">
      <c r="A17" s="109">
        <v>14</v>
      </c>
      <c r="B17" s="108">
        <v>840</v>
      </c>
      <c r="C17" s="108">
        <v>1260</v>
      </c>
      <c r="D17" s="108">
        <v>1680</v>
      </c>
      <c r="E17" s="108">
        <v>2100</v>
      </c>
      <c r="F17" s="108">
        <v>2520</v>
      </c>
      <c r="G17" s="58"/>
    </row>
    <row r="18" spans="1:7">
      <c r="A18" s="109">
        <v>15</v>
      </c>
      <c r="B18" s="108">
        <v>840</v>
      </c>
      <c r="C18" s="108">
        <v>1260</v>
      </c>
      <c r="D18" s="108">
        <v>1680</v>
      </c>
      <c r="E18" s="108">
        <v>2100</v>
      </c>
      <c r="F18" s="108">
        <v>2520</v>
      </c>
      <c r="G18" s="58"/>
    </row>
    <row r="19" spans="1:7">
      <c r="A19" s="109">
        <v>16</v>
      </c>
      <c r="B19" s="108">
        <v>840</v>
      </c>
      <c r="C19" s="108">
        <v>1260</v>
      </c>
      <c r="D19" s="108">
        <v>1680</v>
      </c>
      <c r="E19" s="108">
        <v>2100</v>
      </c>
      <c r="F19" s="108">
        <v>2520</v>
      </c>
      <c r="G19" s="58"/>
    </row>
    <row r="20" spans="1:7">
      <c r="A20" s="109">
        <v>17</v>
      </c>
      <c r="B20" s="108">
        <v>840</v>
      </c>
      <c r="C20" s="108">
        <v>1260</v>
      </c>
      <c r="D20" s="108">
        <v>1680</v>
      </c>
      <c r="E20" s="108">
        <v>2100</v>
      </c>
      <c r="F20" s="108">
        <v>2520</v>
      </c>
      <c r="G20" s="58"/>
    </row>
    <row r="21" spans="1:7">
      <c r="A21" s="109">
        <v>18</v>
      </c>
      <c r="B21" s="108">
        <v>840</v>
      </c>
      <c r="C21" s="108">
        <v>1260</v>
      </c>
      <c r="D21" s="108">
        <v>1680</v>
      </c>
      <c r="E21" s="108">
        <v>2100</v>
      </c>
      <c r="F21" s="108">
        <v>2520</v>
      </c>
      <c r="G21" s="58"/>
    </row>
    <row r="22" spans="1:7">
      <c r="A22" s="109">
        <v>19</v>
      </c>
      <c r="B22" s="108">
        <v>840</v>
      </c>
      <c r="C22" s="108">
        <v>1260</v>
      </c>
      <c r="D22" s="108">
        <v>1680</v>
      </c>
      <c r="E22" s="108">
        <v>2100</v>
      </c>
      <c r="F22" s="108">
        <v>2520</v>
      </c>
      <c r="G22" s="58"/>
    </row>
    <row r="23" spans="1:7" s="61" customFormat="1">
      <c r="A23" s="109">
        <v>20</v>
      </c>
      <c r="B23" s="108">
        <v>840</v>
      </c>
      <c r="C23" s="108">
        <v>1260</v>
      </c>
      <c r="D23" s="108">
        <v>1680</v>
      </c>
      <c r="E23" s="108">
        <v>2100</v>
      </c>
      <c r="F23" s="108">
        <v>2520</v>
      </c>
      <c r="G23" s="60"/>
    </row>
    <row r="24" spans="1:7">
      <c r="A24" s="109">
        <v>21</v>
      </c>
      <c r="B24" s="108">
        <v>1260</v>
      </c>
      <c r="C24" s="108">
        <v>1890</v>
      </c>
      <c r="D24" s="108">
        <v>2520</v>
      </c>
      <c r="E24" s="108">
        <v>3150</v>
      </c>
      <c r="F24" s="108">
        <v>3780</v>
      </c>
      <c r="G24" s="58"/>
    </row>
    <row r="25" spans="1:7">
      <c r="A25" s="109">
        <v>22</v>
      </c>
      <c r="B25" s="108">
        <v>1260</v>
      </c>
      <c r="C25" s="108">
        <v>1890</v>
      </c>
      <c r="D25" s="108">
        <v>2520</v>
      </c>
      <c r="E25" s="108">
        <v>3150</v>
      </c>
      <c r="F25" s="108">
        <v>3780</v>
      </c>
      <c r="G25" s="58"/>
    </row>
    <row r="26" spans="1:7">
      <c r="A26" s="109">
        <v>23</v>
      </c>
      <c r="B26" s="108">
        <v>1260</v>
      </c>
      <c r="C26" s="108">
        <v>1890</v>
      </c>
      <c r="D26" s="108">
        <v>2520</v>
      </c>
      <c r="E26" s="108">
        <v>3150</v>
      </c>
      <c r="F26" s="108">
        <v>3780</v>
      </c>
      <c r="G26" s="58"/>
    </row>
    <row r="27" spans="1:7">
      <c r="A27" s="109">
        <v>24</v>
      </c>
      <c r="B27" s="108">
        <v>1260</v>
      </c>
      <c r="C27" s="108">
        <v>1890</v>
      </c>
      <c r="D27" s="108">
        <v>2520</v>
      </c>
      <c r="E27" s="108">
        <v>3150</v>
      </c>
      <c r="F27" s="108">
        <v>3780</v>
      </c>
      <c r="G27" s="58"/>
    </row>
    <row r="28" spans="1:7">
      <c r="A28" s="109">
        <v>25</v>
      </c>
      <c r="B28" s="108">
        <v>1260</v>
      </c>
      <c r="C28" s="108">
        <v>1890</v>
      </c>
      <c r="D28" s="108">
        <v>2520</v>
      </c>
      <c r="E28" s="108">
        <v>3150</v>
      </c>
      <c r="F28" s="108">
        <v>3780</v>
      </c>
      <c r="G28" s="58"/>
    </row>
    <row r="29" spans="1:7">
      <c r="A29" s="109">
        <v>26</v>
      </c>
      <c r="B29" s="108">
        <v>1260</v>
      </c>
      <c r="C29" s="108">
        <v>1890</v>
      </c>
      <c r="D29" s="108">
        <v>2520</v>
      </c>
      <c r="E29" s="108">
        <v>3150</v>
      </c>
      <c r="F29" s="108">
        <v>3780</v>
      </c>
      <c r="G29" s="58"/>
    </row>
    <row r="30" spans="1:7">
      <c r="A30" s="109">
        <v>27</v>
      </c>
      <c r="B30" s="108">
        <v>1260</v>
      </c>
      <c r="C30" s="108">
        <v>1890</v>
      </c>
      <c r="D30" s="108">
        <v>2520</v>
      </c>
      <c r="E30" s="108">
        <v>3150</v>
      </c>
      <c r="F30" s="108">
        <v>3780</v>
      </c>
      <c r="G30" s="58"/>
    </row>
    <row r="31" spans="1:7">
      <c r="A31" s="109">
        <v>28</v>
      </c>
      <c r="B31" s="108">
        <v>1260</v>
      </c>
      <c r="C31" s="108">
        <v>1890</v>
      </c>
      <c r="D31" s="108">
        <v>2520</v>
      </c>
      <c r="E31" s="108">
        <v>3150</v>
      </c>
      <c r="F31" s="108">
        <v>3780</v>
      </c>
      <c r="G31" s="58"/>
    </row>
    <row r="32" spans="1:7">
      <c r="A32" s="109">
        <v>29</v>
      </c>
      <c r="B32" s="108">
        <v>1260</v>
      </c>
      <c r="C32" s="108">
        <v>1890</v>
      </c>
      <c r="D32" s="108">
        <v>2520</v>
      </c>
      <c r="E32" s="108">
        <v>3150</v>
      </c>
      <c r="F32" s="108">
        <v>3780</v>
      </c>
      <c r="G32" s="58"/>
    </row>
    <row r="33" spans="1:7" s="61" customFormat="1">
      <c r="A33" s="109">
        <v>30</v>
      </c>
      <c r="B33" s="108">
        <v>1260</v>
      </c>
      <c r="C33" s="108">
        <v>1890</v>
      </c>
      <c r="D33" s="108">
        <v>2520</v>
      </c>
      <c r="E33" s="108">
        <v>3150</v>
      </c>
      <c r="F33" s="108">
        <v>3780</v>
      </c>
      <c r="G33" s="60"/>
    </row>
    <row r="34" spans="1:7">
      <c r="A34" s="109">
        <v>31</v>
      </c>
      <c r="B34" s="108">
        <v>1680</v>
      </c>
      <c r="C34" s="108">
        <v>2520</v>
      </c>
      <c r="D34" s="108">
        <v>3360</v>
      </c>
      <c r="E34" s="108">
        <v>4200</v>
      </c>
      <c r="F34" s="108">
        <v>5040</v>
      </c>
      <c r="G34" s="58"/>
    </row>
    <row r="35" spans="1:7">
      <c r="A35" s="109">
        <v>32</v>
      </c>
      <c r="B35" s="108">
        <v>1680</v>
      </c>
      <c r="C35" s="108">
        <v>2520</v>
      </c>
      <c r="D35" s="108">
        <v>3360</v>
      </c>
      <c r="E35" s="108">
        <v>4200</v>
      </c>
      <c r="F35" s="108">
        <v>5040</v>
      </c>
      <c r="G35" s="58"/>
    </row>
    <row r="36" spans="1:7">
      <c r="A36" s="109">
        <v>33</v>
      </c>
      <c r="B36" s="108">
        <v>1680</v>
      </c>
      <c r="C36" s="108">
        <v>2520</v>
      </c>
      <c r="D36" s="108">
        <v>3360</v>
      </c>
      <c r="E36" s="108">
        <v>4200</v>
      </c>
      <c r="F36" s="108">
        <v>5040</v>
      </c>
      <c r="G36" s="58"/>
    </row>
    <row r="37" spans="1:7">
      <c r="A37" s="109">
        <v>34</v>
      </c>
      <c r="B37" s="108">
        <v>1680</v>
      </c>
      <c r="C37" s="108">
        <v>2520</v>
      </c>
      <c r="D37" s="108">
        <v>3360</v>
      </c>
      <c r="E37" s="108">
        <v>4200</v>
      </c>
      <c r="F37" s="108">
        <v>5040</v>
      </c>
      <c r="G37" s="58"/>
    </row>
    <row r="38" spans="1:7">
      <c r="A38" s="109">
        <v>35</v>
      </c>
      <c r="B38" s="108">
        <v>1680</v>
      </c>
      <c r="C38" s="108">
        <v>2520</v>
      </c>
      <c r="D38" s="108">
        <v>3360</v>
      </c>
      <c r="E38" s="108">
        <v>4200</v>
      </c>
      <c r="F38" s="108">
        <v>5040</v>
      </c>
      <c r="G38" s="58"/>
    </row>
    <row r="39" spans="1:7">
      <c r="A39" s="109">
        <v>36</v>
      </c>
      <c r="B39" s="108">
        <v>1680</v>
      </c>
      <c r="C39" s="108">
        <v>2520</v>
      </c>
      <c r="D39" s="108">
        <v>3360</v>
      </c>
      <c r="E39" s="108">
        <v>4200</v>
      </c>
      <c r="F39" s="108">
        <v>5040</v>
      </c>
      <c r="G39" s="58"/>
    </row>
    <row r="40" spans="1:7">
      <c r="A40" s="109">
        <v>37</v>
      </c>
      <c r="B40" s="108">
        <v>1680</v>
      </c>
      <c r="C40" s="108">
        <v>2520</v>
      </c>
      <c r="D40" s="108">
        <v>3360</v>
      </c>
      <c r="E40" s="108">
        <v>4200</v>
      </c>
      <c r="F40" s="108">
        <v>5040</v>
      </c>
      <c r="G40" s="58"/>
    </row>
    <row r="41" spans="1:7">
      <c r="A41" s="109">
        <v>38</v>
      </c>
      <c r="B41" s="108">
        <v>1680</v>
      </c>
      <c r="C41" s="108">
        <v>2520</v>
      </c>
      <c r="D41" s="108">
        <v>3360</v>
      </c>
      <c r="E41" s="108">
        <v>4200</v>
      </c>
      <c r="F41" s="108">
        <v>5040</v>
      </c>
      <c r="G41" s="58"/>
    </row>
    <row r="42" spans="1:7">
      <c r="A42" s="109">
        <v>39</v>
      </c>
      <c r="B42" s="108">
        <v>1680</v>
      </c>
      <c r="C42" s="108">
        <v>2520</v>
      </c>
      <c r="D42" s="108">
        <v>3360</v>
      </c>
      <c r="E42" s="108">
        <v>4200</v>
      </c>
      <c r="F42" s="108">
        <v>5040</v>
      </c>
      <c r="G42" s="58"/>
    </row>
    <row r="43" spans="1:7" s="61" customFormat="1">
      <c r="A43" s="109">
        <v>40</v>
      </c>
      <c r="B43" s="108">
        <v>1680</v>
      </c>
      <c r="C43" s="108">
        <v>2520</v>
      </c>
      <c r="D43" s="108">
        <v>3360</v>
      </c>
      <c r="E43" s="108">
        <v>4200</v>
      </c>
      <c r="F43" s="108">
        <v>5040</v>
      </c>
      <c r="G43" s="60"/>
    </row>
    <row r="44" spans="1:7">
      <c r="A44" s="109">
        <v>41</v>
      </c>
      <c r="B44" s="108">
        <v>2100</v>
      </c>
      <c r="C44" s="108">
        <v>3150</v>
      </c>
      <c r="D44" s="108">
        <v>4200</v>
      </c>
      <c r="E44" s="108">
        <v>5250</v>
      </c>
      <c r="F44" s="108">
        <v>6300</v>
      </c>
      <c r="G44" s="58"/>
    </row>
    <row r="45" spans="1:7">
      <c r="A45" s="109">
        <v>42</v>
      </c>
      <c r="B45" s="108">
        <v>2100</v>
      </c>
      <c r="C45" s="108">
        <v>3150</v>
      </c>
      <c r="D45" s="108">
        <v>4200</v>
      </c>
      <c r="E45" s="108">
        <v>5250</v>
      </c>
      <c r="F45" s="108">
        <v>6300</v>
      </c>
      <c r="G45" s="58"/>
    </row>
    <row r="46" spans="1:7">
      <c r="A46" s="109">
        <v>43</v>
      </c>
      <c r="B46" s="108">
        <v>2100</v>
      </c>
      <c r="C46" s="108">
        <v>3150</v>
      </c>
      <c r="D46" s="108">
        <v>4200</v>
      </c>
      <c r="E46" s="108">
        <v>5250</v>
      </c>
      <c r="F46" s="108">
        <v>6300</v>
      </c>
      <c r="G46" s="58"/>
    </row>
    <row r="47" spans="1:7">
      <c r="A47" s="109">
        <v>44</v>
      </c>
      <c r="B47" s="108">
        <v>2100</v>
      </c>
      <c r="C47" s="108">
        <v>3150</v>
      </c>
      <c r="D47" s="108">
        <v>4200</v>
      </c>
      <c r="E47" s="108">
        <v>5250</v>
      </c>
      <c r="F47" s="108">
        <v>6300</v>
      </c>
      <c r="G47" s="58"/>
    </row>
    <row r="48" spans="1:7">
      <c r="A48" s="109">
        <v>45</v>
      </c>
      <c r="B48" s="108">
        <v>2100</v>
      </c>
      <c r="C48" s="108">
        <v>3150</v>
      </c>
      <c r="D48" s="108">
        <v>4200</v>
      </c>
      <c r="E48" s="108">
        <v>5250</v>
      </c>
      <c r="F48" s="108">
        <v>6300</v>
      </c>
      <c r="G48" s="58"/>
    </row>
    <row r="49" spans="1:7">
      <c r="A49" s="109">
        <v>46</v>
      </c>
      <c r="B49" s="108">
        <v>2100</v>
      </c>
      <c r="C49" s="108">
        <v>3150</v>
      </c>
      <c r="D49" s="108">
        <v>4200</v>
      </c>
      <c r="E49" s="108">
        <v>5250</v>
      </c>
      <c r="F49" s="108">
        <v>6300</v>
      </c>
      <c r="G49" s="58"/>
    </row>
    <row r="50" spans="1:7">
      <c r="A50" s="109">
        <v>47</v>
      </c>
      <c r="B50" s="108">
        <v>2100</v>
      </c>
      <c r="C50" s="108">
        <v>3150</v>
      </c>
      <c r="D50" s="108">
        <v>4200</v>
      </c>
      <c r="E50" s="108">
        <v>5250</v>
      </c>
      <c r="F50" s="108">
        <v>6300</v>
      </c>
      <c r="G50" s="58"/>
    </row>
    <row r="51" spans="1:7">
      <c r="A51" s="109">
        <v>48</v>
      </c>
      <c r="B51" s="108">
        <v>2100</v>
      </c>
      <c r="C51" s="108">
        <v>3150</v>
      </c>
      <c r="D51" s="108">
        <v>4200</v>
      </c>
      <c r="E51" s="108">
        <v>5250</v>
      </c>
      <c r="F51" s="108">
        <v>6300</v>
      </c>
      <c r="G51" s="58"/>
    </row>
    <row r="52" spans="1:7">
      <c r="A52" s="109">
        <v>49</v>
      </c>
      <c r="B52" s="108">
        <v>2100</v>
      </c>
      <c r="C52" s="108">
        <v>3150</v>
      </c>
      <c r="D52" s="108">
        <v>4200</v>
      </c>
      <c r="E52" s="108">
        <v>5250</v>
      </c>
      <c r="F52" s="108">
        <v>6300</v>
      </c>
      <c r="G52" s="58"/>
    </row>
    <row r="53" spans="1:7" s="61" customFormat="1">
      <c r="A53" s="109">
        <v>50</v>
      </c>
      <c r="B53" s="108">
        <v>2100</v>
      </c>
      <c r="C53" s="108">
        <v>3150</v>
      </c>
      <c r="D53" s="108">
        <v>4200</v>
      </c>
      <c r="E53" s="108">
        <v>5250</v>
      </c>
      <c r="F53" s="108">
        <v>6300</v>
      </c>
      <c r="G53" s="60"/>
    </row>
    <row r="54" spans="1:7">
      <c r="A54" s="109">
        <v>51</v>
      </c>
      <c r="B54" s="108">
        <v>2520</v>
      </c>
      <c r="C54" s="108">
        <v>3780</v>
      </c>
      <c r="D54" s="108">
        <v>5040</v>
      </c>
      <c r="E54" s="108">
        <v>6300</v>
      </c>
      <c r="F54" s="108">
        <v>7560</v>
      </c>
      <c r="G54" s="58"/>
    </row>
    <row r="55" spans="1:7">
      <c r="A55" s="109">
        <v>52</v>
      </c>
      <c r="B55" s="108">
        <v>2520</v>
      </c>
      <c r="C55" s="108">
        <v>3780</v>
      </c>
      <c r="D55" s="108">
        <v>5040</v>
      </c>
      <c r="E55" s="108">
        <v>6300</v>
      </c>
      <c r="F55" s="108">
        <v>7560</v>
      </c>
      <c r="G55" s="58"/>
    </row>
    <row r="56" spans="1:7">
      <c r="A56" s="109">
        <v>53</v>
      </c>
      <c r="B56" s="108">
        <v>2520</v>
      </c>
      <c r="C56" s="108">
        <v>3780</v>
      </c>
      <c r="D56" s="108">
        <v>5040</v>
      </c>
      <c r="E56" s="108">
        <v>6300</v>
      </c>
      <c r="F56" s="108">
        <v>7560</v>
      </c>
      <c r="G56" s="58"/>
    </row>
    <row r="57" spans="1:7">
      <c r="A57" s="109">
        <v>54</v>
      </c>
      <c r="B57" s="108">
        <v>2520</v>
      </c>
      <c r="C57" s="108">
        <v>3780</v>
      </c>
      <c r="D57" s="108">
        <v>5040</v>
      </c>
      <c r="E57" s="108">
        <v>6300</v>
      </c>
      <c r="F57" s="108">
        <v>7560</v>
      </c>
      <c r="G57" s="58"/>
    </row>
    <row r="58" spans="1:7">
      <c r="A58" s="109">
        <v>55</v>
      </c>
      <c r="B58" s="108">
        <v>2520</v>
      </c>
      <c r="C58" s="108">
        <v>3780</v>
      </c>
      <c r="D58" s="108">
        <v>5040</v>
      </c>
      <c r="E58" s="108">
        <v>6300</v>
      </c>
      <c r="F58" s="108">
        <v>7560</v>
      </c>
      <c r="G58" s="58"/>
    </row>
    <row r="59" spans="1:7">
      <c r="A59" s="109">
        <v>56</v>
      </c>
      <c r="B59" s="108">
        <v>2520</v>
      </c>
      <c r="C59" s="108">
        <v>3780</v>
      </c>
      <c r="D59" s="108">
        <v>5040</v>
      </c>
      <c r="E59" s="108">
        <v>6300</v>
      </c>
      <c r="F59" s="108">
        <v>7560</v>
      </c>
      <c r="G59" s="58"/>
    </row>
    <row r="60" spans="1:7">
      <c r="A60" s="109">
        <v>57</v>
      </c>
      <c r="B60" s="108">
        <v>2520</v>
      </c>
      <c r="C60" s="108">
        <v>3780</v>
      </c>
      <c r="D60" s="108">
        <v>5040</v>
      </c>
      <c r="E60" s="108">
        <v>6300</v>
      </c>
      <c r="F60" s="108">
        <v>7560</v>
      </c>
      <c r="G60" s="58"/>
    </row>
    <row r="61" spans="1:7">
      <c r="A61" s="109">
        <v>58</v>
      </c>
      <c r="B61" s="108">
        <v>2520</v>
      </c>
      <c r="C61" s="108">
        <v>3780</v>
      </c>
      <c r="D61" s="108">
        <v>5040</v>
      </c>
      <c r="E61" s="108">
        <v>6300</v>
      </c>
      <c r="F61" s="108">
        <v>7560</v>
      </c>
      <c r="G61" s="58"/>
    </row>
    <row r="62" spans="1:7">
      <c r="A62" s="109">
        <v>59</v>
      </c>
      <c r="B62" s="108">
        <v>2520</v>
      </c>
      <c r="C62" s="108">
        <v>3780</v>
      </c>
      <c r="D62" s="108">
        <v>5040</v>
      </c>
      <c r="E62" s="108">
        <v>6300</v>
      </c>
      <c r="F62" s="108">
        <v>7560</v>
      </c>
      <c r="G62" s="58"/>
    </row>
    <row r="63" spans="1:7" s="61" customFormat="1">
      <c r="A63" s="109">
        <v>60</v>
      </c>
      <c r="B63" s="108">
        <v>2520</v>
      </c>
      <c r="C63" s="108">
        <v>3780</v>
      </c>
      <c r="D63" s="108">
        <v>5040</v>
      </c>
      <c r="E63" s="108">
        <v>6300</v>
      </c>
      <c r="F63" s="108">
        <v>7560</v>
      </c>
      <c r="G63" s="60"/>
    </row>
    <row r="64" spans="1:7">
      <c r="A64" s="109">
        <v>61</v>
      </c>
      <c r="B64" s="108">
        <v>2940</v>
      </c>
      <c r="C64" s="108">
        <v>4410</v>
      </c>
      <c r="D64" s="108">
        <v>5880</v>
      </c>
      <c r="E64" s="108">
        <v>7350</v>
      </c>
      <c r="F64" s="108">
        <v>8820</v>
      </c>
      <c r="G64" s="58"/>
    </row>
    <row r="65" spans="1:7">
      <c r="A65" s="109">
        <v>62</v>
      </c>
      <c r="B65" s="108">
        <v>2940</v>
      </c>
      <c r="C65" s="108">
        <v>4410</v>
      </c>
      <c r="D65" s="108">
        <v>5880</v>
      </c>
      <c r="E65" s="108">
        <v>7350</v>
      </c>
      <c r="F65" s="108">
        <v>8820</v>
      </c>
      <c r="G65" s="58"/>
    </row>
    <row r="66" spans="1:7">
      <c r="A66" s="109">
        <v>63</v>
      </c>
      <c r="B66" s="108">
        <v>2940</v>
      </c>
      <c r="C66" s="108">
        <v>4410</v>
      </c>
      <c r="D66" s="108">
        <v>5880</v>
      </c>
      <c r="E66" s="108">
        <v>7350</v>
      </c>
      <c r="F66" s="108">
        <v>8820</v>
      </c>
      <c r="G66" s="58"/>
    </row>
    <row r="67" spans="1:7">
      <c r="A67" s="109">
        <v>64</v>
      </c>
      <c r="B67" s="108">
        <v>2940</v>
      </c>
      <c r="C67" s="108">
        <v>4410</v>
      </c>
      <c r="D67" s="108">
        <v>5880</v>
      </c>
      <c r="E67" s="108">
        <v>7350</v>
      </c>
      <c r="F67" s="108">
        <v>8820</v>
      </c>
      <c r="G67" s="58"/>
    </row>
    <row r="68" spans="1:7">
      <c r="A68" s="109">
        <v>65</v>
      </c>
      <c r="B68" s="108">
        <v>2940</v>
      </c>
      <c r="C68" s="108">
        <v>4410</v>
      </c>
      <c r="D68" s="108">
        <v>5880</v>
      </c>
      <c r="E68" s="108">
        <v>7350</v>
      </c>
      <c r="F68" s="108">
        <v>8820</v>
      </c>
      <c r="G68" s="58"/>
    </row>
    <row r="69" spans="1:7">
      <c r="A69" s="109">
        <v>66</v>
      </c>
      <c r="B69" s="108">
        <v>2940</v>
      </c>
      <c r="C69" s="108">
        <v>4410</v>
      </c>
      <c r="D69" s="108">
        <v>5880</v>
      </c>
      <c r="E69" s="108">
        <v>7350</v>
      </c>
      <c r="F69" s="108">
        <v>8820</v>
      </c>
      <c r="G69" s="58"/>
    </row>
    <row r="70" spans="1:7">
      <c r="A70" s="109">
        <v>67</v>
      </c>
      <c r="B70" s="108">
        <v>2940</v>
      </c>
      <c r="C70" s="108">
        <v>4410</v>
      </c>
      <c r="D70" s="108">
        <v>5880</v>
      </c>
      <c r="E70" s="108">
        <v>7350</v>
      </c>
      <c r="F70" s="108">
        <v>8820</v>
      </c>
      <c r="G70" s="58"/>
    </row>
    <row r="71" spans="1:7">
      <c r="A71" s="109">
        <v>68</v>
      </c>
      <c r="B71" s="108">
        <v>2940</v>
      </c>
      <c r="C71" s="108">
        <v>4410</v>
      </c>
      <c r="D71" s="108">
        <v>5880</v>
      </c>
      <c r="E71" s="108">
        <v>7350</v>
      </c>
      <c r="F71" s="108">
        <v>8820</v>
      </c>
      <c r="G71" s="58"/>
    </row>
    <row r="72" spans="1:7">
      <c r="A72" s="109">
        <v>69</v>
      </c>
      <c r="B72" s="108">
        <v>2940</v>
      </c>
      <c r="C72" s="108">
        <v>4410</v>
      </c>
      <c r="D72" s="108">
        <v>5880</v>
      </c>
      <c r="E72" s="108">
        <v>7350</v>
      </c>
      <c r="F72" s="108">
        <v>8820</v>
      </c>
      <c r="G72" s="58"/>
    </row>
    <row r="73" spans="1:7" s="61" customFormat="1">
      <c r="A73" s="109">
        <v>70</v>
      </c>
      <c r="B73" s="108">
        <v>2940</v>
      </c>
      <c r="C73" s="108">
        <v>4410</v>
      </c>
      <c r="D73" s="108">
        <v>5880</v>
      </c>
      <c r="E73" s="108">
        <v>7350</v>
      </c>
      <c r="F73" s="108">
        <v>8820</v>
      </c>
      <c r="G73" s="60"/>
    </row>
    <row r="74" spans="1:7">
      <c r="A74" s="109">
        <v>71</v>
      </c>
      <c r="B74" s="108">
        <v>3360</v>
      </c>
      <c r="C74" s="108">
        <v>5040</v>
      </c>
      <c r="D74" s="108">
        <v>6720</v>
      </c>
      <c r="E74" s="108">
        <v>8400</v>
      </c>
      <c r="F74" s="108">
        <v>10080</v>
      </c>
      <c r="G74" s="58"/>
    </row>
    <row r="75" spans="1:7">
      <c r="A75" s="109">
        <v>72</v>
      </c>
      <c r="B75" s="108">
        <v>3360</v>
      </c>
      <c r="C75" s="108">
        <v>5040</v>
      </c>
      <c r="D75" s="108">
        <v>6720</v>
      </c>
      <c r="E75" s="108">
        <v>8400</v>
      </c>
      <c r="F75" s="108">
        <v>10080</v>
      </c>
      <c r="G75" s="58"/>
    </row>
    <row r="76" spans="1:7">
      <c r="A76" s="109">
        <v>73</v>
      </c>
      <c r="B76" s="108">
        <v>3360</v>
      </c>
      <c r="C76" s="108">
        <v>5040</v>
      </c>
      <c r="D76" s="108">
        <v>6720</v>
      </c>
      <c r="E76" s="108">
        <v>8400</v>
      </c>
      <c r="F76" s="108">
        <v>10080</v>
      </c>
      <c r="G76" s="58"/>
    </row>
    <row r="77" spans="1:7">
      <c r="A77" s="109">
        <v>74</v>
      </c>
      <c r="B77" s="108">
        <v>3360</v>
      </c>
      <c r="C77" s="108">
        <v>5040</v>
      </c>
      <c r="D77" s="108">
        <v>6720</v>
      </c>
      <c r="E77" s="108">
        <v>8400</v>
      </c>
      <c r="F77" s="108">
        <v>10080</v>
      </c>
      <c r="G77" s="58"/>
    </row>
    <row r="78" spans="1:7">
      <c r="A78" s="109">
        <v>75</v>
      </c>
      <c r="B78" s="108">
        <v>3360</v>
      </c>
      <c r="C78" s="108">
        <v>5040</v>
      </c>
      <c r="D78" s="108">
        <v>6720</v>
      </c>
      <c r="E78" s="108">
        <v>8400</v>
      </c>
      <c r="F78" s="108">
        <v>10080</v>
      </c>
      <c r="G78" s="58"/>
    </row>
    <row r="79" spans="1:7">
      <c r="A79" s="109">
        <v>76</v>
      </c>
      <c r="B79" s="108">
        <v>3360</v>
      </c>
      <c r="C79" s="108">
        <v>5040</v>
      </c>
      <c r="D79" s="108">
        <v>6720</v>
      </c>
      <c r="E79" s="108">
        <v>8400</v>
      </c>
      <c r="F79" s="108">
        <v>10080</v>
      </c>
      <c r="G79" s="58"/>
    </row>
    <row r="80" spans="1:7">
      <c r="A80" s="109">
        <v>77</v>
      </c>
      <c r="B80" s="108">
        <v>3360</v>
      </c>
      <c r="C80" s="108">
        <v>5040</v>
      </c>
      <c r="D80" s="108">
        <v>6720</v>
      </c>
      <c r="E80" s="108">
        <v>8400</v>
      </c>
      <c r="F80" s="108">
        <v>10080</v>
      </c>
      <c r="G80" s="58"/>
    </row>
    <row r="81" spans="1:7">
      <c r="A81" s="109">
        <v>78</v>
      </c>
      <c r="B81" s="108">
        <v>3360</v>
      </c>
      <c r="C81" s="108">
        <v>5040</v>
      </c>
      <c r="D81" s="108">
        <v>6720</v>
      </c>
      <c r="E81" s="108">
        <v>8400</v>
      </c>
      <c r="F81" s="108">
        <v>10080</v>
      </c>
      <c r="G81" s="58"/>
    </row>
    <row r="82" spans="1:7">
      <c r="A82" s="109">
        <v>79</v>
      </c>
      <c r="B82" s="108">
        <v>3360</v>
      </c>
      <c r="C82" s="108">
        <v>5040</v>
      </c>
      <c r="D82" s="108">
        <v>6720</v>
      </c>
      <c r="E82" s="108">
        <v>8400</v>
      </c>
      <c r="F82" s="108">
        <v>10080</v>
      </c>
      <c r="G82" s="58"/>
    </row>
    <row r="83" spans="1:7" s="61" customFormat="1">
      <c r="A83" s="109">
        <v>80</v>
      </c>
      <c r="B83" s="108">
        <v>3360</v>
      </c>
      <c r="C83" s="108">
        <v>5040</v>
      </c>
      <c r="D83" s="108">
        <v>6720</v>
      </c>
      <c r="E83" s="108">
        <v>8400</v>
      </c>
      <c r="F83" s="108">
        <v>10080</v>
      </c>
      <c r="G83" s="60"/>
    </row>
    <row r="84" spans="1:7">
      <c r="A84" s="109">
        <v>81</v>
      </c>
      <c r="B84" s="108">
        <v>3780</v>
      </c>
      <c r="C84" s="108">
        <v>5670</v>
      </c>
      <c r="D84" s="108">
        <v>7560</v>
      </c>
      <c r="E84" s="108">
        <v>9450</v>
      </c>
      <c r="F84" s="108">
        <v>11340</v>
      </c>
      <c r="G84" s="58"/>
    </row>
    <row r="85" spans="1:7">
      <c r="A85" s="109">
        <v>82</v>
      </c>
      <c r="B85" s="108">
        <v>3780</v>
      </c>
      <c r="C85" s="108">
        <v>5670</v>
      </c>
      <c r="D85" s="108">
        <v>7560</v>
      </c>
      <c r="E85" s="108">
        <v>9450</v>
      </c>
      <c r="F85" s="108">
        <v>11340</v>
      </c>
      <c r="G85" s="58"/>
    </row>
    <row r="86" spans="1:7">
      <c r="A86" s="109">
        <v>83</v>
      </c>
      <c r="B86" s="108">
        <v>3780</v>
      </c>
      <c r="C86" s="108">
        <v>5670</v>
      </c>
      <c r="D86" s="108">
        <v>7560</v>
      </c>
      <c r="E86" s="108">
        <v>9450</v>
      </c>
      <c r="F86" s="108">
        <v>11340</v>
      </c>
      <c r="G86" s="58"/>
    </row>
    <row r="87" spans="1:7">
      <c r="A87" s="109">
        <v>84</v>
      </c>
      <c r="B87" s="108">
        <v>3780</v>
      </c>
      <c r="C87" s="108">
        <v>5670</v>
      </c>
      <c r="D87" s="108">
        <v>7560</v>
      </c>
      <c r="E87" s="108">
        <v>9450</v>
      </c>
      <c r="F87" s="108">
        <v>11340</v>
      </c>
      <c r="G87" s="58"/>
    </row>
    <row r="88" spans="1:7">
      <c r="A88" s="109">
        <v>85</v>
      </c>
      <c r="B88" s="108">
        <v>3780</v>
      </c>
      <c r="C88" s="108">
        <v>5670</v>
      </c>
      <c r="D88" s="108">
        <v>7560</v>
      </c>
      <c r="E88" s="108">
        <v>9450</v>
      </c>
      <c r="F88" s="108">
        <v>11340</v>
      </c>
      <c r="G88" s="58"/>
    </row>
    <row r="89" spans="1:7">
      <c r="A89" s="109">
        <v>86</v>
      </c>
      <c r="B89" s="108">
        <v>3780</v>
      </c>
      <c r="C89" s="108">
        <v>5670</v>
      </c>
      <c r="D89" s="108">
        <v>7560</v>
      </c>
      <c r="E89" s="108">
        <v>9450</v>
      </c>
      <c r="F89" s="108">
        <v>11340</v>
      </c>
      <c r="G89" s="58"/>
    </row>
    <row r="90" spans="1:7">
      <c r="A90" s="109">
        <v>87</v>
      </c>
      <c r="B90" s="108">
        <v>3780</v>
      </c>
      <c r="C90" s="108">
        <v>5670</v>
      </c>
      <c r="D90" s="108">
        <v>7560</v>
      </c>
      <c r="E90" s="108">
        <v>9450</v>
      </c>
      <c r="F90" s="108">
        <v>11340</v>
      </c>
      <c r="G90" s="58"/>
    </row>
    <row r="91" spans="1:7">
      <c r="A91" s="109">
        <v>88</v>
      </c>
      <c r="B91" s="108">
        <v>3780</v>
      </c>
      <c r="C91" s="108">
        <v>5670</v>
      </c>
      <c r="D91" s="108">
        <v>7560</v>
      </c>
      <c r="E91" s="108">
        <v>9450</v>
      </c>
      <c r="F91" s="108">
        <v>11340</v>
      </c>
      <c r="G91" s="58"/>
    </row>
    <row r="92" spans="1:7">
      <c r="A92" s="109">
        <v>89</v>
      </c>
      <c r="B92" s="108">
        <v>3780</v>
      </c>
      <c r="C92" s="108">
        <v>5670</v>
      </c>
      <c r="D92" s="108">
        <v>7560</v>
      </c>
      <c r="E92" s="108">
        <v>9450</v>
      </c>
      <c r="F92" s="108">
        <v>11340</v>
      </c>
      <c r="G92" s="58"/>
    </row>
    <row r="93" spans="1:7" s="61" customFormat="1">
      <c r="A93" s="109">
        <v>90</v>
      </c>
      <c r="B93" s="108">
        <v>3780</v>
      </c>
      <c r="C93" s="108">
        <v>5670</v>
      </c>
      <c r="D93" s="108">
        <v>7560</v>
      </c>
      <c r="E93" s="108">
        <v>9450</v>
      </c>
      <c r="F93" s="108">
        <v>11340</v>
      </c>
      <c r="G93" s="60"/>
    </row>
    <row r="94" spans="1:7">
      <c r="A94" s="109">
        <v>91</v>
      </c>
      <c r="B94" s="108">
        <v>4200</v>
      </c>
      <c r="C94" s="108">
        <v>6300</v>
      </c>
      <c r="D94" s="108">
        <v>8400</v>
      </c>
      <c r="E94" s="108">
        <v>10500</v>
      </c>
      <c r="F94" s="108">
        <v>12600</v>
      </c>
      <c r="G94" s="58"/>
    </row>
    <row r="95" spans="1:7">
      <c r="A95" s="109">
        <v>92</v>
      </c>
      <c r="B95" s="108">
        <v>4200</v>
      </c>
      <c r="C95" s="108">
        <v>6300</v>
      </c>
      <c r="D95" s="108">
        <v>8400</v>
      </c>
      <c r="E95" s="108">
        <v>10500</v>
      </c>
      <c r="F95" s="108">
        <v>12600</v>
      </c>
      <c r="G95" s="58"/>
    </row>
    <row r="96" spans="1:7">
      <c r="A96" s="109">
        <v>93</v>
      </c>
      <c r="B96" s="108">
        <v>4200</v>
      </c>
      <c r="C96" s="108">
        <v>6300</v>
      </c>
      <c r="D96" s="108">
        <v>8400</v>
      </c>
      <c r="E96" s="108">
        <v>10500</v>
      </c>
      <c r="F96" s="108">
        <v>12600</v>
      </c>
      <c r="G96" s="58"/>
    </row>
    <row r="97" spans="1:7">
      <c r="A97" s="109">
        <v>94</v>
      </c>
      <c r="B97" s="108">
        <v>4200</v>
      </c>
      <c r="C97" s="108">
        <v>6300</v>
      </c>
      <c r="D97" s="108">
        <v>8400</v>
      </c>
      <c r="E97" s="108">
        <v>10500</v>
      </c>
      <c r="F97" s="108">
        <v>12600</v>
      </c>
      <c r="G97" s="58"/>
    </row>
    <row r="98" spans="1:7">
      <c r="A98" s="109">
        <v>95</v>
      </c>
      <c r="B98" s="108">
        <v>4200</v>
      </c>
      <c r="C98" s="108">
        <v>6300</v>
      </c>
      <c r="D98" s="108">
        <v>8400</v>
      </c>
      <c r="E98" s="108">
        <v>10500</v>
      </c>
      <c r="F98" s="108">
        <v>12600</v>
      </c>
      <c r="G98" s="58"/>
    </row>
    <row r="99" spans="1:7">
      <c r="A99" s="109">
        <v>96</v>
      </c>
      <c r="B99" s="108">
        <v>4200</v>
      </c>
      <c r="C99" s="108">
        <v>6300</v>
      </c>
      <c r="D99" s="108">
        <v>8400</v>
      </c>
      <c r="E99" s="108">
        <v>10500</v>
      </c>
      <c r="F99" s="108">
        <v>12600</v>
      </c>
      <c r="G99" s="58"/>
    </row>
    <row r="100" spans="1:7">
      <c r="A100" s="109">
        <v>97</v>
      </c>
      <c r="B100" s="108">
        <v>4200</v>
      </c>
      <c r="C100" s="108">
        <v>6300</v>
      </c>
      <c r="D100" s="108">
        <v>8400</v>
      </c>
      <c r="E100" s="108">
        <v>10500</v>
      </c>
      <c r="F100" s="108">
        <v>12600</v>
      </c>
      <c r="G100" s="58"/>
    </row>
    <row r="101" spans="1:7">
      <c r="A101" s="109">
        <v>98</v>
      </c>
      <c r="B101" s="108">
        <v>4200</v>
      </c>
      <c r="C101" s="108">
        <v>6300</v>
      </c>
      <c r="D101" s="108">
        <v>8400</v>
      </c>
      <c r="E101" s="108">
        <v>10500</v>
      </c>
      <c r="F101" s="108">
        <v>12600</v>
      </c>
      <c r="G101" s="58"/>
    </row>
    <row r="102" spans="1:7">
      <c r="A102" s="109">
        <v>99</v>
      </c>
      <c r="B102" s="108">
        <v>4200</v>
      </c>
      <c r="C102" s="108">
        <v>6300</v>
      </c>
      <c r="D102" s="108">
        <v>8400</v>
      </c>
      <c r="E102" s="108">
        <v>10500</v>
      </c>
      <c r="F102" s="108">
        <v>12600</v>
      </c>
      <c r="G102" s="58"/>
    </row>
    <row r="103" spans="1:7" s="61" customFormat="1">
      <c r="A103" s="109">
        <v>100</v>
      </c>
      <c r="B103" s="108">
        <v>4200</v>
      </c>
      <c r="C103" s="108">
        <v>6300</v>
      </c>
      <c r="D103" s="108">
        <v>8400</v>
      </c>
      <c r="E103" s="108">
        <v>10500</v>
      </c>
      <c r="F103" s="108">
        <v>12600</v>
      </c>
      <c r="G103" s="60"/>
    </row>
    <row r="104" spans="1:7">
      <c r="A104" s="109">
        <v>101</v>
      </c>
      <c r="B104" s="108">
        <v>4620</v>
      </c>
      <c r="C104" s="108">
        <v>6930</v>
      </c>
      <c r="D104" s="108">
        <v>9240</v>
      </c>
      <c r="E104" s="108">
        <v>11550</v>
      </c>
      <c r="F104" s="108">
        <v>13860</v>
      </c>
      <c r="G104" s="58"/>
    </row>
    <row r="105" spans="1:7">
      <c r="A105" s="109">
        <v>102</v>
      </c>
      <c r="B105" s="108">
        <v>4620</v>
      </c>
      <c r="C105" s="108">
        <v>6930</v>
      </c>
      <c r="D105" s="108">
        <v>9240</v>
      </c>
      <c r="E105" s="108">
        <v>11550</v>
      </c>
      <c r="F105" s="108">
        <v>13860</v>
      </c>
      <c r="G105" s="58"/>
    </row>
    <row r="106" spans="1:7">
      <c r="A106" s="109">
        <v>103</v>
      </c>
      <c r="B106" s="108">
        <v>4620</v>
      </c>
      <c r="C106" s="108">
        <v>6930</v>
      </c>
      <c r="D106" s="108">
        <v>9240</v>
      </c>
      <c r="E106" s="108">
        <v>11550</v>
      </c>
      <c r="F106" s="108">
        <v>13860</v>
      </c>
      <c r="G106" s="58"/>
    </row>
    <row r="107" spans="1:7">
      <c r="A107" s="109">
        <v>104</v>
      </c>
      <c r="B107" s="108">
        <v>4620</v>
      </c>
      <c r="C107" s="108">
        <v>6930</v>
      </c>
      <c r="D107" s="108">
        <v>9240</v>
      </c>
      <c r="E107" s="108">
        <v>11550</v>
      </c>
      <c r="F107" s="108">
        <v>13860</v>
      </c>
      <c r="G107" s="58"/>
    </row>
    <row r="108" spans="1:7">
      <c r="A108" s="109">
        <v>105</v>
      </c>
      <c r="B108" s="108">
        <v>4620</v>
      </c>
      <c r="C108" s="108">
        <v>6930</v>
      </c>
      <c r="D108" s="108">
        <v>9240</v>
      </c>
      <c r="E108" s="108">
        <v>11550</v>
      </c>
      <c r="F108" s="108">
        <v>13860</v>
      </c>
      <c r="G108" s="58"/>
    </row>
    <row r="109" spans="1:7">
      <c r="A109" s="109">
        <v>106</v>
      </c>
      <c r="B109" s="108">
        <v>4620</v>
      </c>
      <c r="C109" s="108">
        <v>6930</v>
      </c>
      <c r="D109" s="108">
        <v>9240</v>
      </c>
      <c r="E109" s="108">
        <v>11550</v>
      </c>
      <c r="F109" s="108">
        <v>13860</v>
      </c>
      <c r="G109" s="58"/>
    </row>
    <row r="110" spans="1:7">
      <c r="A110" s="109">
        <v>107</v>
      </c>
      <c r="B110" s="108">
        <v>4620</v>
      </c>
      <c r="C110" s="108">
        <v>6930</v>
      </c>
      <c r="D110" s="108">
        <v>9240</v>
      </c>
      <c r="E110" s="108">
        <v>11550</v>
      </c>
      <c r="F110" s="108">
        <v>13860</v>
      </c>
      <c r="G110" s="58"/>
    </row>
    <row r="111" spans="1:7">
      <c r="A111" s="109">
        <v>108</v>
      </c>
      <c r="B111" s="108">
        <v>4620</v>
      </c>
      <c r="C111" s="108">
        <v>6930</v>
      </c>
      <c r="D111" s="108">
        <v>9240</v>
      </c>
      <c r="E111" s="108">
        <v>11550</v>
      </c>
      <c r="F111" s="108">
        <v>13860</v>
      </c>
      <c r="G111" s="58"/>
    </row>
    <row r="112" spans="1:7">
      <c r="A112" s="109">
        <v>109</v>
      </c>
      <c r="B112" s="108">
        <v>4620</v>
      </c>
      <c r="C112" s="108">
        <v>6930</v>
      </c>
      <c r="D112" s="108">
        <v>9240</v>
      </c>
      <c r="E112" s="108">
        <v>11550</v>
      </c>
      <c r="F112" s="108">
        <v>13860</v>
      </c>
      <c r="G112" s="58"/>
    </row>
    <row r="113" spans="1:7" s="61" customFormat="1">
      <c r="A113" s="109">
        <v>110</v>
      </c>
      <c r="B113" s="108">
        <v>4620</v>
      </c>
      <c r="C113" s="108">
        <v>6930</v>
      </c>
      <c r="D113" s="108">
        <v>9240</v>
      </c>
      <c r="E113" s="108">
        <v>11550</v>
      </c>
      <c r="F113" s="108">
        <v>13860</v>
      </c>
      <c r="G113" s="60"/>
    </row>
    <row r="114" spans="1:7">
      <c r="A114" s="109">
        <v>111</v>
      </c>
      <c r="B114" s="108">
        <v>5040</v>
      </c>
      <c r="C114" s="108">
        <v>7560</v>
      </c>
      <c r="D114" s="108">
        <v>10080</v>
      </c>
      <c r="E114" s="108">
        <v>12600</v>
      </c>
      <c r="F114" s="108">
        <v>15120</v>
      </c>
      <c r="G114" s="58"/>
    </row>
    <row r="115" spans="1:7">
      <c r="A115" s="109">
        <v>112</v>
      </c>
      <c r="B115" s="108">
        <v>5040</v>
      </c>
      <c r="C115" s="108">
        <v>7560</v>
      </c>
      <c r="D115" s="108">
        <v>10080</v>
      </c>
      <c r="E115" s="108">
        <v>12600</v>
      </c>
      <c r="F115" s="108">
        <v>15120</v>
      </c>
      <c r="G115" s="58"/>
    </row>
    <row r="116" spans="1:7">
      <c r="A116" s="109">
        <v>113</v>
      </c>
      <c r="B116" s="108">
        <v>5040</v>
      </c>
      <c r="C116" s="108">
        <v>7560</v>
      </c>
      <c r="D116" s="108">
        <v>10080</v>
      </c>
      <c r="E116" s="108">
        <v>12600</v>
      </c>
      <c r="F116" s="108">
        <v>15120</v>
      </c>
      <c r="G116" s="58"/>
    </row>
    <row r="117" spans="1:7">
      <c r="A117" s="109">
        <v>114</v>
      </c>
      <c r="B117" s="108">
        <v>5040</v>
      </c>
      <c r="C117" s="108">
        <v>7560</v>
      </c>
      <c r="D117" s="108">
        <v>10080</v>
      </c>
      <c r="E117" s="108">
        <v>12600</v>
      </c>
      <c r="F117" s="108">
        <v>15120</v>
      </c>
      <c r="G117" s="58"/>
    </row>
    <row r="118" spans="1:7">
      <c r="A118" s="109">
        <v>115</v>
      </c>
      <c r="B118" s="108">
        <v>5040</v>
      </c>
      <c r="C118" s="108">
        <v>7560</v>
      </c>
      <c r="D118" s="108">
        <v>10080</v>
      </c>
      <c r="E118" s="108">
        <v>12600</v>
      </c>
      <c r="F118" s="108">
        <v>15120</v>
      </c>
      <c r="G118" s="58"/>
    </row>
    <row r="119" spans="1:7">
      <c r="A119" s="109">
        <v>116</v>
      </c>
      <c r="B119" s="108">
        <v>5040</v>
      </c>
      <c r="C119" s="108">
        <v>7560</v>
      </c>
      <c r="D119" s="108">
        <v>10080</v>
      </c>
      <c r="E119" s="108">
        <v>12600</v>
      </c>
      <c r="F119" s="108">
        <v>15120</v>
      </c>
      <c r="G119" s="58"/>
    </row>
    <row r="120" spans="1:7">
      <c r="A120" s="109">
        <v>117</v>
      </c>
      <c r="B120" s="108">
        <v>5040</v>
      </c>
      <c r="C120" s="108">
        <v>7560</v>
      </c>
      <c r="D120" s="108">
        <v>10080</v>
      </c>
      <c r="E120" s="108">
        <v>12600</v>
      </c>
      <c r="F120" s="108">
        <v>15120</v>
      </c>
      <c r="G120" s="58"/>
    </row>
    <row r="121" spans="1:7">
      <c r="A121" s="109">
        <v>118</v>
      </c>
      <c r="B121" s="108">
        <v>5040</v>
      </c>
      <c r="C121" s="108">
        <v>7560</v>
      </c>
      <c r="D121" s="108">
        <v>10080</v>
      </c>
      <c r="E121" s="108">
        <v>12600</v>
      </c>
      <c r="F121" s="108">
        <v>15120</v>
      </c>
      <c r="G121" s="58"/>
    </row>
    <row r="122" spans="1:7">
      <c r="A122" s="109">
        <v>119</v>
      </c>
      <c r="B122" s="108">
        <v>5040</v>
      </c>
      <c r="C122" s="108">
        <v>7560</v>
      </c>
      <c r="D122" s="108">
        <v>10080</v>
      </c>
      <c r="E122" s="108">
        <v>12600</v>
      </c>
      <c r="F122" s="108">
        <v>15120</v>
      </c>
      <c r="G122" s="58"/>
    </row>
    <row r="123" spans="1:7" s="61" customFormat="1">
      <c r="A123" s="109">
        <v>120</v>
      </c>
      <c r="B123" s="108">
        <v>5040</v>
      </c>
      <c r="C123" s="108">
        <v>7560</v>
      </c>
      <c r="D123" s="108">
        <v>10080</v>
      </c>
      <c r="E123" s="108">
        <v>12600</v>
      </c>
      <c r="F123" s="108">
        <v>15120</v>
      </c>
      <c r="G123" s="60"/>
    </row>
    <row r="124" spans="1:7">
      <c r="A124" s="109">
        <v>121</v>
      </c>
      <c r="B124" s="108">
        <v>5460</v>
      </c>
      <c r="C124" s="108">
        <v>8190</v>
      </c>
      <c r="D124" s="108">
        <v>10920</v>
      </c>
      <c r="E124" s="108">
        <v>13650</v>
      </c>
      <c r="F124" s="108">
        <v>16380</v>
      </c>
      <c r="G124" s="58"/>
    </row>
    <row r="125" spans="1:7">
      <c r="A125" s="109">
        <v>122</v>
      </c>
      <c r="B125" s="108">
        <v>5460</v>
      </c>
      <c r="C125" s="108">
        <v>8190</v>
      </c>
      <c r="D125" s="108">
        <v>10920</v>
      </c>
      <c r="E125" s="108">
        <v>13650</v>
      </c>
      <c r="F125" s="108">
        <v>16380</v>
      </c>
      <c r="G125" s="58"/>
    </row>
    <row r="126" spans="1:7">
      <c r="A126" s="109">
        <v>123</v>
      </c>
      <c r="B126" s="108">
        <v>5460</v>
      </c>
      <c r="C126" s="108">
        <v>8190</v>
      </c>
      <c r="D126" s="108">
        <v>10920</v>
      </c>
      <c r="E126" s="108">
        <v>13650</v>
      </c>
      <c r="F126" s="108">
        <v>16380</v>
      </c>
      <c r="G126" s="58"/>
    </row>
    <row r="127" spans="1:7">
      <c r="A127" s="109">
        <v>124</v>
      </c>
      <c r="B127" s="108">
        <v>5460</v>
      </c>
      <c r="C127" s="108">
        <v>8190</v>
      </c>
      <c r="D127" s="108">
        <v>10920</v>
      </c>
      <c r="E127" s="108">
        <v>13650</v>
      </c>
      <c r="F127" s="108">
        <v>16380</v>
      </c>
      <c r="G127" s="58"/>
    </row>
    <row r="128" spans="1:7">
      <c r="A128" s="109">
        <v>125</v>
      </c>
      <c r="B128" s="108">
        <v>5460</v>
      </c>
      <c r="C128" s="108">
        <v>8190</v>
      </c>
      <c r="D128" s="108">
        <v>10920</v>
      </c>
      <c r="E128" s="108">
        <v>13650</v>
      </c>
      <c r="F128" s="108">
        <v>16380</v>
      </c>
      <c r="G128" s="58"/>
    </row>
    <row r="129" spans="1:7">
      <c r="A129" s="109">
        <v>126</v>
      </c>
      <c r="B129" s="108">
        <v>5460</v>
      </c>
      <c r="C129" s="108">
        <v>8190</v>
      </c>
      <c r="D129" s="108">
        <v>10920</v>
      </c>
      <c r="E129" s="108">
        <v>13650</v>
      </c>
      <c r="F129" s="108">
        <v>16380</v>
      </c>
      <c r="G129" s="58"/>
    </row>
    <row r="130" spans="1:7">
      <c r="A130" s="109">
        <v>127</v>
      </c>
      <c r="B130" s="108">
        <v>5460</v>
      </c>
      <c r="C130" s="108">
        <v>8190</v>
      </c>
      <c r="D130" s="108">
        <v>10920</v>
      </c>
      <c r="E130" s="108">
        <v>13650</v>
      </c>
      <c r="F130" s="108">
        <v>16380</v>
      </c>
      <c r="G130" s="58"/>
    </row>
    <row r="131" spans="1:7">
      <c r="A131" s="109">
        <v>128</v>
      </c>
      <c r="B131" s="108">
        <v>5460</v>
      </c>
      <c r="C131" s="108">
        <v>8190</v>
      </c>
      <c r="D131" s="108">
        <v>10920</v>
      </c>
      <c r="E131" s="108">
        <v>13650</v>
      </c>
      <c r="F131" s="108">
        <v>16380</v>
      </c>
      <c r="G131" s="58"/>
    </row>
    <row r="132" spans="1:7">
      <c r="A132" s="109">
        <v>129</v>
      </c>
      <c r="B132" s="108">
        <v>5460</v>
      </c>
      <c r="C132" s="108">
        <v>8190</v>
      </c>
      <c r="D132" s="108">
        <v>10920</v>
      </c>
      <c r="E132" s="108">
        <v>13650</v>
      </c>
      <c r="F132" s="108">
        <v>16380</v>
      </c>
      <c r="G132" s="58"/>
    </row>
    <row r="133" spans="1:7" s="61" customFormat="1">
      <c r="A133" s="109">
        <v>130</v>
      </c>
      <c r="B133" s="108">
        <v>5460</v>
      </c>
      <c r="C133" s="108">
        <v>8190</v>
      </c>
      <c r="D133" s="108">
        <v>10920</v>
      </c>
      <c r="E133" s="108">
        <v>13650</v>
      </c>
      <c r="F133" s="108">
        <v>16380</v>
      </c>
      <c r="G133" s="60"/>
    </row>
    <row r="134" spans="1:7">
      <c r="A134" s="109">
        <v>131</v>
      </c>
      <c r="B134" s="108">
        <v>5880</v>
      </c>
      <c r="C134" s="108">
        <v>8820</v>
      </c>
      <c r="D134" s="108">
        <v>11760</v>
      </c>
      <c r="E134" s="108">
        <v>14700</v>
      </c>
      <c r="F134" s="108">
        <v>17640</v>
      </c>
      <c r="G134" s="58"/>
    </row>
    <row r="135" spans="1:7">
      <c r="A135" s="109">
        <v>132</v>
      </c>
      <c r="B135" s="108">
        <v>5880</v>
      </c>
      <c r="C135" s="108">
        <v>8820</v>
      </c>
      <c r="D135" s="108">
        <v>11760</v>
      </c>
      <c r="E135" s="108">
        <v>14700</v>
      </c>
      <c r="F135" s="108">
        <v>17640</v>
      </c>
      <c r="G135" s="58"/>
    </row>
    <row r="136" spans="1:7">
      <c r="A136" s="109">
        <v>133</v>
      </c>
      <c r="B136" s="108">
        <v>5880</v>
      </c>
      <c r="C136" s="108">
        <v>8820</v>
      </c>
      <c r="D136" s="108">
        <v>11760</v>
      </c>
      <c r="E136" s="108">
        <v>14700</v>
      </c>
      <c r="F136" s="108">
        <v>17640</v>
      </c>
      <c r="G136" s="58"/>
    </row>
    <row r="137" spans="1:7">
      <c r="A137" s="109">
        <v>134</v>
      </c>
      <c r="B137" s="108">
        <v>5880</v>
      </c>
      <c r="C137" s="108">
        <v>8820</v>
      </c>
      <c r="D137" s="108">
        <v>11760</v>
      </c>
      <c r="E137" s="108">
        <v>14700</v>
      </c>
      <c r="F137" s="108">
        <v>17640</v>
      </c>
      <c r="G137" s="58"/>
    </row>
    <row r="138" spans="1:7">
      <c r="A138" s="109">
        <v>135</v>
      </c>
      <c r="B138" s="108">
        <v>5880</v>
      </c>
      <c r="C138" s="108">
        <v>8820</v>
      </c>
      <c r="D138" s="108">
        <v>11760</v>
      </c>
      <c r="E138" s="108">
        <v>14700</v>
      </c>
      <c r="F138" s="108">
        <v>17640</v>
      </c>
      <c r="G138" s="58"/>
    </row>
    <row r="139" spans="1:7">
      <c r="A139" s="109">
        <v>136</v>
      </c>
      <c r="B139" s="108">
        <v>5880</v>
      </c>
      <c r="C139" s="108">
        <v>8820</v>
      </c>
      <c r="D139" s="108">
        <v>11760</v>
      </c>
      <c r="E139" s="108">
        <v>14700</v>
      </c>
      <c r="F139" s="108">
        <v>17640</v>
      </c>
      <c r="G139" s="58"/>
    </row>
    <row r="140" spans="1:7">
      <c r="A140" s="109">
        <v>137</v>
      </c>
      <c r="B140" s="108">
        <v>5880</v>
      </c>
      <c r="C140" s="108">
        <v>8820</v>
      </c>
      <c r="D140" s="108">
        <v>11760</v>
      </c>
      <c r="E140" s="108">
        <v>14700</v>
      </c>
      <c r="F140" s="108">
        <v>17640</v>
      </c>
      <c r="G140" s="58"/>
    </row>
    <row r="141" spans="1:7">
      <c r="A141" s="109">
        <v>138</v>
      </c>
      <c r="B141" s="108">
        <v>5880</v>
      </c>
      <c r="C141" s="108">
        <v>8820</v>
      </c>
      <c r="D141" s="108">
        <v>11760</v>
      </c>
      <c r="E141" s="108">
        <v>14700</v>
      </c>
      <c r="F141" s="108">
        <v>17640</v>
      </c>
      <c r="G141" s="58"/>
    </row>
    <row r="142" spans="1:7">
      <c r="A142" s="109">
        <v>139</v>
      </c>
      <c r="B142" s="108">
        <v>5880</v>
      </c>
      <c r="C142" s="108">
        <v>8820</v>
      </c>
      <c r="D142" s="108">
        <v>11760</v>
      </c>
      <c r="E142" s="108">
        <v>14700</v>
      </c>
      <c r="F142" s="108">
        <v>17640</v>
      </c>
      <c r="G142" s="58"/>
    </row>
    <row r="143" spans="1:7" s="61" customFormat="1">
      <c r="A143" s="109">
        <v>140</v>
      </c>
      <c r="B143" s="108">
        <v>5880</v>
      </c>
      <c r="C143" s="108">
        <v>8820</v>
      </c>
      <c r="D143" s="108">
        <v>11760</v>
      </c>
      <c r="E143" s="108">
        <v>14700</v>
      </c>
      <c r="F143" s="108">
        <v>17640</v>
      </c>
      <c r="G143" s="60"/>
    </row>
    <row r="144" spans="1:7">
      <c r="A144" s="109">
        <v>141</v>
      </c>
      <c r="B144" s="108">
        <v>6300</v>
      </c>
      <c r="C144" s="108">
        <v>9450</v>
      </c>
      <c r="D144" s="108">
        <v>12600</v>
      </c>
      <c r="E144" s="108">
        <v>15750</v>
      </c>
      <c r="F144" s="108">
        <v>18900</v>
      </c>
      <c r="G144" s="58"/>
    </row>
    <row r="145" spans="1:7">
      <c r="A145" s="109">
        <v>142</v>
      </c>
      <c r="B145" s="108">
        <v>6300</v>
      </c>
      <c r="C145" s="108">
        <v>9450</v>
      </c>
      <c r="D145" s="108">
        <v>12600</v>
      </c>
      <c r="E145" s="108">
        <v>15750</v>
      </c>
      <c r="F145" s="108">
        <v>18900</v>
      </c>
      <c r="G145" s="58"/>
    </row>
    <row r="146" spans="1:7">
      <c r="A146" s="109">
        <v>143</v>
      </c>
      <c r="B146" s="108">
        <v>6300</v>
      </c>
      <c r="C146" s="108">
        <v>9450</v>
      </c>
      <c r="D146" s="108">
        <v>12600</v>
      </c>
      <c r="E146" s="108">
        <v>15750</v>
      </c>
      <c r="F146" s="108">
        <v>18900</v>
      </c>
      <c r="G146" s="58"/>
    </row>
    <row r="147" spans="1:7">
      <c r="A147" s="109">
        <v>144</v>
      </c>
      <c r="B147" s="108">
        <v>6300</v>
      </c>
      <c r="C147" s="108">
        <v>9450</v>
      </c>
      <c r="D147" s="108">
        <v>12600</v>
      </c>
      <c r="E147" s="108">
        <v>15750</v>
      </c>
      <c r="F147" s="108">
        <v>18900</v>
      </c>
      <c r="G147" s="58"/>
    </row>
    <row r="148" spans="1:7">
      <c r="A148" s="109">
        <v>145</v>
      </c>
      <c r="B148" s="108">
        <v>6300</v>
      </c>
      <c r="C148" s="108">
        <v>9450</v>
      </c>
      <c r="D148" s="108">
        <v>12600</v>
      </c>
      <c r="E148" s="108">
        <v>15750</v>
      </c>
      <c r="F148" s="108">
        <v>18900</v>
      </c>
      <c r="G148" s="58"/>
    </row>
    <row r="149" spans="1:7">
      <c r="A149" s="109">
        <v>146</v>
      </c>
      <c r="B149" s="108">
        <v>6300</v>
      </c>
      <c r="C149" s="108">
        <v>9450</v>
      </c>
      <c r="D149" s="108">
        <v>12600</v>
      </c>
      <c r="E149" s="108">
        <v>15750</v>
      </c>
      <c r="F149" s="108">
        <v>18900</v>
      </c>
      <c r="G149" s="58"/>
    </row>
    <row r="150" spans="1:7">
      <c r="A150" s="109">
        <v>147</v>
      </c>
      <c r="B150" s="108">
        <v>6300</v>
      </c>
      <c r="C150" s="108">
        <v>9450</v>
      </c>
      <c r="D150" s="108">
        <v>12600</v>
      </c>
      <c r="E150" s="108">
        <v>15750</v>
      </c>
      <c r="F150" s="108">
        <v>18900</v>
      </c>
      <c r="G150" s="58"/>
    </row>
    <row r="151" spans="1:7">
      <c r="A151" s="109">
        <v>148</v>
      </c>
      <c r="B151" s="108">
        <v>6300</v>
      </c>
      <c r="C151" s="108">
        <v>9450</v>
      </c>
      <c r="D151" s="108">
        <v>12600</v>
      </c>
      <c r="E151" s="108">
        <v>15750</v>
      </c>
      <c r="F151" s="108">
        <v>18900</v>
      </c>
      <c r="G151" s="58"/>
    </row>
    <row r="152" spans="1:7">
      <c r="A152" s="109">
        <v>149</v>
      </c>
      <c r="B152" s="108">
        <v>6300</v>
      </c>
      <c r="C152" s="108">
        <v>9450</v>
      </c>
      <c r="D152" s="108">
        <v>12600</v>
      </c>
      <c r="E152" s="108">
        <v>15750</v>
      </c>
      <c r="F152" s="108">
        <v>18900</v>
      </c>
      <c r="G152" s="58"/>
    </row>
    <row r="153" spans="1:7" s="61" customFormat="1">
      <c r="A153" s="109">
        <v>150</v>
      </c>
      <c r="B153" s="108">
        <v>6300</v>
      </c>
      <c r="C153" s="108">
        <v>9450</v>
      </c>
      <c r="D153" s="108">
        <v>12600</v>
      </c>
      <c r="E153" s="108">
        <v>15750</v>
      </c>
      <c r="F153" s="108">
        <v>18900</v>
      </c>
      <c r="G153" s="60"/>
    </row>
    <row r="154" spans="1:7">
      <c r="A154" s="109">
        <v>151</v>
      </c>
      <c r="B154" s="108">
        <v>6720</v>
      </c>
      <c r="C154" s="108">
        <v>10080</v>
      </c>
      <c r="D154" s="108">
        <v>13440</v>
      </c>
      <c r="E154" s="108">
        <v>16800</v>
      </c>
      <c r="F154" s="108">
        <v>20160</v>
      </c>
      <c r="G154" s="58"/>
    </row>
    <row r="155" spans="1:7">
      <c r="A155" s="109">
        <v>152</v>
      </c>
      <c r="B155" s="108">
        <v>6720</v>
      </c>
      <c r="C155" s="108">
        <v>10080</v>
      </c>
      <c r="D155" s="108">
        <v>13440</v>
      </c>
      <c r="E155" s="108">
        <v>16800</v>
      </c>
      <c r="F155" s="108">
        <v>20160</v>
      </c>
      <c r="G155" s="58"/>
    </row>
    <row r="156" spans="1:7">
      <c r="A156" s="109">
        <v>153</v>
      </c>
      <c r="B156" s="108">
        <v>6720</v>
      </c>
      <c r="C156" s="108">
        <v>10080</v>
      </c>
      <c r="D156" s="108">
        <v>13440</v>
      </c>
      <c r="E156" s="108">
        <v>16800</v>
      </c>
      <c r="F156" s="108">
        <v>20160</v>
      </c>
      <c r="G156" s="58"/>
    </row>
    <row r="157" spans="1:7">
      <c r="A157" s="109">
        <v>154</v>
      </c>
      <c r="B157" s="108">
        <v>6720</v>
      </c>
      <c r="C157" s="108">
        <v>10080</v>
      </c>
      <c r="D157" s="108">
        <v>13440</v>
      </c>
      <c r="E157" s="108">
        <v>16800</v>
      </c>
      <c r="F157" s="108">
        <v>20160</v>
      </c>
      <c r="G157" s="58"/>
    </row>
    <row r="158" spans="1:7">
      <c r="A158" s="109">
        <v>155</v>
      </c>
      <c r="B158" s="108">
        <v>6720</v>
      </c>
      <c r="C158" s="108">
        <v>10080</v>
      </c>
      <c r="D158" s="108">
        <v>13440</v>
      </c>
      <c r="E158" s="108">
        <v>16800</v>
      </c>
      <c r="F158" s="108">
        <v>20160</v>
      </c>
      <c r="G158" s="58"/>
    </row>
    <row r="159" spans="1:7">
      <c r="A159" s="109">
        <v>156</v>
      </c>
      <c r="B159" s="108">
        <v>6720</v>
      </c>
      <c r="C159" s="108">
        <v>10080</v>
      </c>
      <c r="D159" s="108">
        <v>13440</v>
      </c>
      <c r="E159" s="108">
        <v>16800</v>
      </c>
      <c r="F159" s="108">
        <v>20160</v>
      </c>
      <c r="G159" s="58"/>
    </row>
    <row r="160" spans="1:7">
      <c r="A160" s="109">
        <v>157</v>
      </c>
      <c r="B160" s="108">
        <v>6720</v>
      </c>
      <c r="C160" s="108">
        <v>10080</v>
      </c>
      <c r="D160" s="108">
        <v>13440</v>
      </c>
      <c r="E160" s="108">
        <v>16800</v>
      </c>
      <c r="F160" s="108">
        <v>20160</v>
      </c>
      <c r="G160" s="58"/>
    </row>
    <row r="161" spans="1:7">
      <c r="A161" s="109">
        <v>158</v>
      </c>
      <c r="B161" s="108">
        <v>6720</v>
      </c>
      <c r="C161" s="108">
        <v>10080</v>
      </c>
      <c r="D161" s="108">
        <v>13440</v>
      </c>
      <c r="E161" s="108">
        <v>16800</v>
      </c>
      <c r="F161" s="108">
        <v>20160</v>
      </c>
      <c r="G161" s="58"/>
    </row>
    <row r="162" spans="1:7">
      <c r="A162" s="109">
        <v>159</v>
      </c>
      <c r="B162" s="108">
        <v>6720</v>
      </c>
      <c r="C162" s="108">
        <v>10080</v>
      </c>
      <c r="D162" s="108">
        <v>13440</v>
      </c>
      <c r="E162" s="108">
        <v>16800</v>
      </c>
      <c r="F162" s="108">
        <v>20160</v>
      </c>
      <c r="G162" s="58"/>
    </row>
    <row r="163" spans="1:7" s="61" customFormat="1">
      <c r="A163" s="109">
        <v>160</v>
      </c>
      <c r="B163" s="108">
        <v>6720</v>
      </c>
      <c r="C163" s="108">
        <v>10080</v>
      </c>
      <c r="D163" s="108">
        <v>13440</v>
      </c>
      <c r="E163" s="108">
        <v>16800</v>
      </c>
      <c r="F163" s="108">
        <v>20160</v>
      </c>
      <c r="G163" s="60"/>
    </row>
    <row r="164" spans="1:7">
      <c r="A164" s="109">
        <v>161</v>
      </c>
      <c r="B164" s="108">
        <v>7140</v>
      </c>
      <c r="C164" s="108">
        <v>10710</v>
      </c>
      <c r="D164" s="108">
        <v>14280</v>
      </c>
      <c r="E164" s="108">
        <v>17850</v>
      </c>
      <c r="F164" s="108">
        <v>21420</v>
      </c>
      <c r="G164" s="58"/>
    </row>
    <row r="165" spans="1:7">
      <c r="A165" s="109">
        <v>162</v>
      </c>
      <c r="B165" s="108">
        <v>7140</v>
      </c>
      <c r="C165" s="108">
        <v>10710</v>
      </c>
      <c r="D165" s="108">
        <v>14280</v>
      </c>
      <c r="E165" s="108">
        <v>17850</v>
      </c>
      <c r="F165" s="108">
        <v>21420</v>
      </c>
      <c r="G165" s="58"/>
    </row>
    <row r="166" spans="1:7">
      <c r="A166" s="109">
        <v>163</v>
      </c>
      <c r="B166" s="108">
        <v>7140</v>
      </c>
      <c r="C166" s="108">
        <v>10710</v>
      </c>
      <c r="D166" s="108">
        <v>14280</v>
      </c>
      <c r="E166" s="108">
        <v>17850</v>
      </c>
      <c r="F166" s="108">
        <v>21420</v>
      </c>
      <c r="G166" s="58"/>
    </row>
    <row r="167" spans="1:7">
      <c r="A167" s="109">
        <v>164</v>
      </c>
      <c r="B167" s="108">
        <v>7140</v>
      </c>
      <c r="C167" s="108">
        <v>10710</v>
      </c>
      <c r="D167" s="108">
        <v>14280</v>
      </c>
      <c r="E167" s="108">
        <v>17850</v>
      </c>
      <c r="F167" s="108">
        <v>21420</v>
      </c>
      <c r="G167" s="58"/>
    </row>
    <row r="168" spans="1:7">
      <c r="A168" s="109">
        <v>165</v>
      </c>
      <c r="B168" s="108">
        <v>7140</v>
      </c>
      <c r="C168" s="108">
        <v>10710</v>
      </c>
      <c r="D168" s="108">
        <v>14280</v>
      </c>
      <c r="E168" s="108">
        <v>17850</v>
      </c>
      <c r="F168" s="108">
        <v>21420</v>
      </c>
      <c r="G168" s="58"/>
    </row>
    <row r="169" spans="1:7">
      <c r="A169" s="109">
        <v>166</v>
      </c>
      <c r="B169" s="108">
        <v>7140</v>
      </c>
      <c r="C169" s="108">
        <v>10710</v>
      </c>
      <c r="D169" s="108">
        <v>14280</v>
      </c>
      <c r="E169" s="108">
        <v>17850</v>
      </c>
      <c r="F169" s="108">
        <v>21420</v>
      </c>
      <c r="G169" s="58"/>
    </row>
    <row r="170" spans="1:7">
      <c r="A170" s="109">
        <v>167</v>
      </c>
      <c r="B170" s="108">
        <v>7140</v>
      </c>
      <c r="C170" s="108">
        <v>10710</v>
      </c>
      <c r="D170" s="108">
        <v>14280</v>
      </c>
      <c r="E170" s="108">
        <v>17850</v>
      </c>
      <c r="F170" s="108">
        <v>21420</v>
      </c>
      <c r="G170" s="58"/>
    </row>
    <row r="171" spans="1:7">
      <c r="A171" s="109">
        <v>168</v>
      </c>
      <c r="B171" s="108">
        <v>7140</v>
      </c>
      <c r="C171" s="108">
        <v>10710</v>
      </c>
      <c r="D171" s="108">
        <v>14280</v>
      </c>
      <c r="E171" s="108">
        <v>17850</v>
      </c>
      <c r="F171" s="108">
        <v>21420</v>
      </c>
      <c r="G171" s="58"/>
    </row>
    <row r="172" spans="1:7">
      <c r="A172" s="109">
        <v>169</v>
      </c>
      <c r="B172" s="108">
        <v>7140</v>
      </c>
      <c r="C172" s="108">
        <v>10710</v>
      </c>
      <c r="D172" s="108">
        <v>14280</v>
      </c>
      <c r="E172" s="108">
        <v>17850</v>
      </c>
      <c r="F172" s="108">
        <v>21420</v>
      </c>
      <c r="G172" s="58"/>
    </row>
    <row r="173" spans="1:7" s="61" customFormat="1">
      <c r="A173" s="111">
        <v>170</v>
      </c>
      <c r="B173" s="108">
        <v>7140</v>
      </c>
      <c r="C173" s="108">
        <v>10710</v>
      </c>
      <c r="D173" s="108">
        <v>14280</v>
      </c>
      <c r="E173" s="108">
        <v>17850</v>
      </c>
      <c r="F173" s="108">
        <v>21420</v>
      </c>
      <c r="G173" s="60"/>
    </row>
    <row r="174" spans="1:7">
      <c r="A174" s="109">
        <v>171</v>
      </c>
      <c r="B174" s="108">
        <v>7560</v>
      </c>
      <c r="C174" s="108">
        <v>11340</v>
      </c>
      <c r="D174" s="108">
        <v>15120</v>
      </c>
      <c r="E174" s="108">
        <v>18900</v>
      </c>
      <c r="F174" s="108">
        <v>22680</v>
      </c>
      <c r="G174" s="58"/>
    </row>
    <row r="175" spans="1:7">
      <c r="A175" s="109">
        <v>172</v>
      </c>
      <c r="B175" s="108">
        <v>7560</v>
      </c>
      <c r="C175" s="108">
        <v>11340</v>
      </c>
      <c r="D175" s="108">
        <v>15120</v>
      </c>
      <c r="E175" s="108">
        <v>18900</v>
      </c>
      <c r="F175" s="108">
        <v>22680</v>
      </c>
      <c r="G175" s="58"/>
    </row>
    <row r="176" spans="1:7">
      <c r="A176" s="109">
        <v>173</v>
      </c>
      <c r="B176" s="108">
        <v>7560</v>
      </c>
      <c r="C176" s="108">
        <v>11340</v>
      </c>
      <c r="D176" s="108">
        <v>15120</v>
      </c>
      <c r="E176" s="108">
        <v>18900</v>
      </c>
      <c r="F176" s="108">
        <v>22680</v>
      </c>
      <c r="G176" s="58"/>
    </row>
    <row r="177" spans="1:7">
      <c r="A177" s="109">
        <v>174</v>
      </c>
      <c r="B177" s="108">
        <v>7560</v>
      </c>
      <c r="C177" s="108">
        <v>11340</v>
      </c>
      <c r="D177" s="108">
        <v>15120</v>
      </c>
      <c r="E177" s="108">
        <v>18900</v>
      </c>
      <c r="F177" s="108">
        <v>22680</v>
      </c>
      <c r="G177" s="58"/>
    </row>
    <row r="178" spans="1:7">
      <c r="A178" s="109">
        <v>175</v>
      </c>
      <c r="B178" s="108">
        <v>7560</v>
      </c>
      <c r="C178" s="108">
        <v>11340</v>
      </c>
      <c r="D178" s="108">
        <v>15120</v>
      </c>
      <c r="E178" s="108">
        <v>18900</v>
      </c>
      <c r="F178" s="108">
        <v>22680</v>
      </c>
      <c r="G178" s="58"/>
    </row>
    <row r="179" spans="1:7">
      <c r="A179" s="109">
        <v>176</v>
      </c>
      <c r="B179" s="108">
        <v>7560</v>
      </c>
      <c r="C179" s="108">
        <v>11340</v>
      </c>
      <c r="D179" s="108">
        <v>15120</v>
      </c>
      <c r="E179" s="108">
        <v>18900</v>
      </c>
      <c r="F179" s="108">
        <v>22680</v>
      </c>
      <c r="G179" s="58"/>
    </row>
    <row r="180" spans="1:7">
      <c r="A180" s="109">
        <v>177</v>
      </c>
      <c r="B180" s="108">
        <v>7560</v>
      </c>
      <c r="C180" s="108">
        <v>11340</v>
      </c>
      <c r="D180" s="108">
        <v>15120</v>
      </c>
      <c r="E180" s="108">
        <v>18900</v>
      </c>
      <c r="F180" s="108">
        <v>22680</v>
      </c>
      <c r="G180" s="58"/>
    </row>
    <row r="181" spans="1:7">
      <c r="A181" s="109">
        <v>178</v>
      </c>
      <c r="B181" s="108">
        <v>7560</v>
      </c>
      <c r="C181" s="108">
        <v>11340</v>
      </c>
      <c r="D181" s="108">
        <v>15120</v>
      </c>
      <c r="E181" s="108">
        <v>18900</v>
      </c>
      <c r="F181" s="108">
        <v>22680</v>
      </c>
      <c r="G181" s="58"/>
    </row>
    <row r="182" spans="1:7">
      <c r="A182" s="109">
        <v>179</v>
      </c>
      <c r="B182" s="108">
        <v>7560</v>
      </c>
      <c r="C182" s="108">
        <v>11340</v>
      </c>
      <c r="D182" s="108">
        <v>15120</v>
      </c>
      <c r="E182" s="108">
        <v>18900</v>
      </c>
      <c r="F182" s="108">
        <v>22680</v>
      </c>
      <c r="G182" s="58"/>
    </row>
    <row r="183" spans="1:7" s="61" customFormat="1">
      <c r="A183" s="109">
        <v>180</v>
      </c>
      <c r="B183" s="108">
        <v>7560</v>
      </c>
      <c r="C183" s="108">
        <v>11340</v>
      </c>
      <c r="D183" s="108">
        <v>15120</v>
      </c>
      <c r="E183" s="108">
        <v>18900</v>
      </c>
      <c r="F183" s="108">
        <v>22680</v>
      </c>
      <c r="G183" s="60"/>
    </row>
    <row r="184" spans="1:7">
      <c r="A184" s="109">
        <v>181</v>
      </c>
      <c r="B184" s="108">
        <v>7980</v>
      </c>
      <c r="C184" s="108">
        <v>11970</v>
      </c>
      <c r="D184" s="108">
        <v>15960</v>
      </c>
      <c r="E184" s="108">
        <v>19950</v>
      </c>
      <c r="F184" s="108">
        <v>23940</v>
      </c>
      <c r="G184" s="58"/>
    </row>
    <row r="185" spans="1:7">
      <c r="A185" s="109">
        <v>182</v>
      </c>
      <c r="B185" s="108">
        <v>7980</v>
      </c>
      <c r="C185" s="108">
        <v>11970</v>
      </c>
      <c r="D185" s="108">
        <v>15960</v>
      </c>
      <c r="E185" s="108">
        <v>19950</v>
      </c>
      <c r="F185" s="108">
        <v>23940</v>
      </c>
      <c r="G185" s="58"/>
    </row>
    <row r="186" spans="1:7">
      <c r="A186" s="109">
        <v>183</v>
      </c>
      <c r="B186" s="108">
        <v>7980</v>
      </c>
      <c r="C186" s="108">
        <v>11970</v>
      </c>
      <c r="D186" s="108">
        <v>15960</v>
      </c>
      <c r="E186" s="108">
        <v>19950</v>
      </c>
      <c r="F186" s="108">
        <v>23940</v>
      </c>
      <c r="G186" s="58"/>
    </row>
    <row r="187" spans="1:7">
      <c r="A187" s="109">
        <v>184</v>
      </c>
      <c r="B187" s="108">
        <v>7980</v>
      </c>
      <c r="C187" s="108">
        <v>11970</v>
      </c>
      <c r="D187" s="108">
        <v>15960</v>
      </c>
      <c r="E187" s="108">
        <v>19950</v>
      </c>
      <c r="F187" s="108">
        <v>23940</v>
      </c>
      <c r="G187" s="58"/>
    </row>
    <row r="188" spans="1:7">
      <c r="A188" s="109">
        <v>185</v>
      </c>
      <c r="B188" s="108">
        <v>7980</v>
      </c>
      <c r="C188" s="108">
        <v>11970</v>
      </c>
      <c r="D188" s="108">
        <v>15960</v>
      </c>
      <c r="E188" s="108">
        <v>19950</v>
      </c>
      <c r="F188" s="108">
        <v>23940</v>
      </c>
      <c r="G188" s="58"/>
    </row>
    <row r="189" spans="1:7">
      <c r="A189" s="109">
        <v>186</v>
      </c>
      <c r="B189" s="108">
        <v>7980</v>
      </c>
      <c r="C189" s="108">
        <v>11970</v>
      </c>
      <c r="D189" s="108">
        <v>15960</v>
      </c>
      <c r="E189" s="108">
        <v>19950</v>
      </c>
      <c r="F189" s="108">
        <v>23940</v>
      </c>
      <c r="G189" s="58"/>
    </row>
    <row r="190" spans="1:7">
      <c r="A190" s="109">
        <v>187</v>
      </c>
      <c r="B190" s="108">
        <v>7980</v>
      </c>
      <c r="C190" s="108">
        <v>11970</v>
      </c>
      <c r="D190" s="108">
        <v>15960</v>
      </c>
      <c r="E190" s="108">
        <v>19950</v>
      </c>
      <c r="F190" s="108">
        <v>23940</v>
      </c>
      <c r="G190" s="58"/>
    </row>
    <row r="191" spans="1:7">
      <c r="A191" s="109">
        <v>188</v>
      </c>
      <c r="B191" s="108">
        <v>7980</v>
      </c>
      <c r="C191" s="108">
        <v>11970</v>
      </c>
      <c r="D191" s="108">
        <v>15960</v>
      </c>
      <c r="E191" s="108">
        <v>19950</v>
      </c>
      <c r="F191" s="108">
        <v>23940</v>
      </c>
      <c r="G191" s="58"/>
    </row>
    <row r="192" spans="1:7">
      <c r="A192" s="109">
        <v>189</v>
      </c>
      <c r="B192" s="108">
        <v>7980</v>
      </c>
      <c r="C192" s="108">
        <v>11970</v>
      </c>
      <c r="D192" s="108">
        <v>15960</v>
      </c>
      <c r="E192" s="108">
        <v>19950</v>
      </c>
      <c r="F192" s="108">
        <v>23940</v>
      </c>
      <c r="G192" s="58"/>
    </row>
    <row r="193" spans="1:7" s="61" customFormat="1">
      <c r="A193" s="109">
        <v>190</v>
      </c>
      <c r="B193" s="108">
        <v>7980</v>
      </c>
      <c r="C193" s="108">
        <v>11970</v>
      </c>
      <c r="D193" s="108">
        <v>15960</v>
      </c>
      <c r="E193" s="108">
        <v>19950</v>
      </c>
      <c r="F193" s="108">
        <v>23940</v>
      </c>
      <c r="G193" s="60"/>
    </row>
    <row r="194" spans="1:7">
      <c r="A194" s="109">
        <v>191</v>
      </c>
      <c r="B194" s="108">
        <v>8400</v>
      </c>
      <c r="C194" s="108">
        <v>12600</v>
      </c>
      <c r="D194" s="108">
        <v>16800</v>
      </c>
      <c r="E194" s="108">
        <v>21000</v>
      </c>
      <c r="F194" s="108">
        <v>25200</v>
      </c>
      <c r="G194" s="58"/>
    </row>
    <row r="195" spans="1:7">
      <c r="A195" s="109">
        <v>192</v>
      </c>
      <c r="B195" s="108">
        <v>8400</v>
      </c>
      <c r="C195" s="108">
        <v>12600</v>
      </c>
      <c r="D195" s="108">
        <v>16800</v>
      </c>
      <c r="E195" s="108">
        <v>21000</v>
      </c>
      <c r="F195" s="108">
        <v>25200</v>
      </c>
      <c r="G195" s="58"/>
    </row>
    <row r="196" spans="1:7">
      <c r="A196" s="109">
        <v>193</v>
      </c>
      <c r="B196" s="108">
        <v>8400</v>
      </c>
      <c r="C196" s="108">
        <v>12600</v>
      </c>
      <c r="D196" s="108">
        <v>16800</v>
      </c>
      <c r="E196" s="108">
        <v>21000</v>
      </c>
      <c r="F196" s="108">
        <v>25200</v>
      </c>
      <c r="G196" s="58"/>
    </row>
    <row r="197" spans="1:7">
      <c r="A197" s="109">
        <v>194</v>
      </c>
      <c r="B197" s="108">
        <v>8400</v>
      </c>
      <c r="C197" s="108">
        <v>12600</v>
      </c>
      <c r="D197" s="108">
        <v>16800</v>
      </c>
      <c r="E197" s="108">
        <v>21000</v>
      </c>
      <c r="F197" s="108">
        <v>25200</v>
      </c>
      <c r="G197" s="58"/>
    </row>
    <row r="198" spans="1:7">
      <c r="A198" s="109">
        <v>195</v>
      </c>
      <c r="B198" s="108">
        <v>8400</v>
      </c>
      <c r="C198" s="108">
        <v>12600</v>
      </c>
      <c r="D198" s="108">
        <v>16800</v>
      </c>
      <c r="E198" s="108">
        <v>21000</v>
      </c>
      <c r="F198" s="108">
        <v>25200</v>
      </c>
      <c r="G198" s="58"/>
    </row>
    <row r="199" spans="1:7">
      <c r="A199" s="109">
        <v>196</v>
      </c>
      <c r="B199" s="108">
        <v>8400</v>
      </c>
      <c r="C199" s="108">
        <v>12600</v>
      </c>
      <c r="D199" s="108">
        <v>16800</v>
      </c>
      <c r="E199" s="108">
        <v>21000</v>
      </c>
      <c r="F199" s="108">
        <v>25200</v>
      </c>
      <c r="G199" s="58"/>
    </row>
    <row r="200" spans="1:7">
      <c r="A200" s="109">
        <v>197</v>
      </c>
      <c r="B200" s="108">
        <v>8400</v>
      </c>
      <c r="C200" s="108">
        <v>12600</v>
      </c>
      <c r="D200" s="108">
        <v>16800</v>
      </c>
      <c r="E200" s="108">
        <v>21000</v>
      </c>
      <c r="F200" s="108">
        <v>25200</v>
      </c>
      <c r="G200" s="58"/>
    </row>
    <row r="201" spans="1:7">
      <c r="A201" s="109">
        <v>198</v>
      </c>
      <c r="B201" s="108">
        <v>8400</v>
      </c>
      <c r="C201" s="108">
        <v>12600</v>
      </c>
      <c r="D201" s="108">
        <v>16800</v>
      </c>
      <c r="E201" s="108">
        <v>21000</v>
      </c>
      <c r="F201" s="108">
        <v>25200</v>
      </c>
      <c r="G201" s="58"/>
    </row>
    <row r="202" spans="1:7">
      <c r="A202" s="109">
        <v>199</v>
      </c>
      <c r="B202" s="108">
        <v>8400</v>
      </c>
      <c r="C202" s="108">
        <v>12600</v>
      </c>
      <c r="D202" s="108">
        <v>16800</v>
      </c>
      <c r="E202" s="108">
        <v>21000</v>
      </c>
      <c r="F202" s="108">
        <v>25200</v>
      </c>
      <c r="G202" s="58"/>
    </row>
    <row r="203" spans="1:7" s="61" customFormat="1">
      <c r="A203" s="109">
        <v>200</v>
      </c>
      <c r="B203" s="108">
        <v>8400</v>
      </c>
      <c r="C203" s="108">
        <v>12600</v>
      </c>
      <c r="D203" s="108">
        <v>16800</v>
      </c>
      <c r="E203" s="108">
        <v>21000</v>
      </c>
      <c r="F203" s="108">
        <v>25200</v>
      </c>
      <c r="G203" s="60"/>
    </row>
    <row r="204" spans="1:7" s="61" customFormat="1">
      <c r="A204" s="109">
        <v>201</v>
      </c>
      <c r="B204" s="108">
        <v>8820</v>
      </c>
      <c r="C204" s="108">
        <v>13230</v>
      </c>
      <c r="D204" s="108">
        <v>17640</v>
      </c>
      <c r="E204" s="108">
        <v>22050</v>
      </c>
      <c r="F204" s="108">
        <v>26460</v>
      </c>
      <c r="G204" s="60"/>
    </row>
    <row r="205" spans="1:7" s="61" customFormat="1">
      <c r="A205" s="109">
        <v>202</v>
      </c>
      <c r="B205" s="108">
        <v>8820</v>
      </c>
      <c r="C205" s="108">
        <v>13230</v>
      </c>
      <c r="D205" s="108">
        <v>17640</v>
      </c>
      <c r="E205" s="108">
        <v>22050</v>
      </c>
      <c r="F205" s="108">
        <v>26460</v>
      </c>
      <c r="G205" s="60"/>
    </row>
    <row r="206" spans="1:7" s="61" customFormat="1">
      <c r="A206" s="109">
        <v>203</v>
      </c>
      <c r="B206" s="108">
        <v>8820</v>
      </c>
      <c r="C206" s="108">
        <v>13230</v>
      </c>
      <c r="D206" s="108">
        <v>17640</v>
      </c>
      <c r="E206" s="108">
        <v>22050</v>
      </c>
      <c r="F206" s="108">
        <v>26460</v>
      </c>
      <c r="G206" s="60"/>
    </row>
    <row r="207" spans="1:7" s="61" customFormat="1">
      <c r="A207" s="109">
        <v>204</v>
      </c>
      <c r="B207" s="108">
        <v>8820</v>
      </c>
      <c r="C207" s="108">
        <v>13230</v>
      </c>
      <c r="D207" s="108">
        <v>17640</v>
      </c>
      <c r="E207" s="108">
        <v>22050</v>
      </c>
      <c r="F207" s="108">
        <v>26460</v>
      </c>
      <c r="G207" s="60"/>
    </row>
    <row r="208" spans="1:7" s="61" customFormat="1">
      <c r="A208" s="109">
        <v>205</v>
      </c>
      <c r="B208" s="108">
        <v>8820</v>
      </c>
      <c r="C208" s="108">
        <v>13230</v>
      </c>
      <c r="D208" s="108">
        <v>17640</v>
      </c>
      <c r="E208" s="108">
        <v>22050</v>
      </c>
      <c r="F208" s="108">
        <v>26460</v>
      </c>
      <c r="G208" s="60"/>
    </row>
    <row r="209" spans="1:7" s="61" customFormat="1">
      <c r="A209" s="109">
        <v>206</v>
      </c>
      <c r="B209" s="108">
        <v>8820</v>
      </c>
      <c r="C209" s="108">
        <v>13230</v>
      </c>
      <c r="D209" s="108">
        <v>17640</v>
      </c>
      <c r="E209" s="108">
        <v>22050</v>
      </c>
      <c r="F209" s="108">
        <v>26460</v>
      </c>
      <c r="G209" s="60"/>
    </row>
    <row r="210" spans="1:7" s="61" customFormat="1">
      <c r="A210" s="109">
        <v>207</v>
      </c>
      <c r="B210" s="108">
        <v>8820</v>
      </c>
      <c r="C210" s="108">
        <v>13230</v>
      </c>
      <c r="D210" s="108">
        <v>17640</v>
      </c>
      <c r="E210" s="108">
        <v>22050</v>
      </c>
      <c r="F210" s="108">
        <v>26460</v>
      </c>
      <c r="G210" s="60"/>
    </row>
    <row r="211" spans="1:7" s="61" customFormat="1">
      <c r="A211" s="109">
        <v>208</v>
      </c>
      <c r="B211" s="108">
        <v>8820</v>
      </c>
      <c r="C211" s="108">
        <v>13230</v>
      </c>
      <c r="D211" s="108">
        <v>17640</v>
      </c>
      <c r="E211" s="108">
        <v>22050</v>
      </c>
      <c r="F211" s="108">
        <v>26460</v>
      </c>
      <c r="G211" s="60"/>
    </row>
    <row r="212" spans="1:7" s="61" customFormat="1">
      <c r="A212" s="109">
        <v>209</v>
      </c>
      <c r="B212" s="108">
        <v>8820</v>
      </c>
      <c r="C212" s="108">
        <v>13230</v>
      </c>
      <c r="D212" s="108">
        <v>17640</v>
      </c>
      <c r="E212" s="108">
        <v>22050</v>
      </c>
      <c r="F212" s="108">
        <v>26460</v>
      </c>
      <c r="G212" s="60"/>
    </row>
    <row r="213" spans="1:7" s="61" customFormat="1">
      <c r="A213" s="109">
        <v>210</v>
      </c>
      <c r="B213" s="108">
        <v>8820</v>
      </c>
      <c r="C213" s="108">
        <v>13230</v>
      </c>
      <c r="D213" s="108">
        <v>17640</v>
      </c>
      <c r="E213" s="108">
        <v>22050</v>
      </c>
      <c r="F213" s="108">
        <v>26460</v>
      </c>
      <c r="G213" s="60"/>
    </row>
    <row r="214" spans="1:7" s="61" customFormat="1">
      <c r="A214" s="109">
        <v>211</v>
      </c>
      <c r="B214" s="108">
        <v>8820</v>
      </c>
      <c r="C214" s="108">
        <v>13230</v>
      </c>
      <c r="D214" s="108">
        <v>17640</v>
      </c>
      <c r="E214" s="108">
        <v>22050</v>
      </c>
      <c r="F214" s="108">
        <v>26460</v>
      </c>
      <c r="G214" s="60"/>
    </row>
    <row r="215" spans="1:7" s="61" customFormat="1">
      <c r="A215" s="109">
        <v>212</v>
      </c>
      <c r="B215" s="108">
        <v>8820</v>
      </c>
      <c r="C215" s="108">
        <v>13230</v>
      </c>
      <c r="D215" s="108">
        <v>17640</v>
      </c>
      <c r="E215" s="108">
        <v>22050</v>
      </c>
      <c r="F215" s="108">
        <v>26460</v>
      </c>
      <c r="G215" s="60"/>
    </row>
    <row r="216" spans="1:7" s="61" customFormat="1">
      <c r="A216" s="109">
        <v>213</v>
      </c>
      <c r="B216" s="108">
        <v>8820</v>
      </c>
      <c r="C216" s="108">
        <v>13230</v>
      </c>
      <c r="D216" s="108">
        <v>17640</v>
      </c>
      <c r="E216" s="108">
        <v>22050</v>
      </c>
      <c r="F216" s="108">
        <v>26460</v>
      </c>
      <c r="G216" s="60"/>
    </row>
    <row r="217" spans="1:7" s="61" customFormat="1">
      <c r="A217" s="109">
        <v>214</v>
      </c>
      <c r="B217" s="108">
        <v>8820</v>
      </c>
      <c r="C217" s="108">
        <v>13230</v>
      </c>
      <c r="D217" s="108">
        <v>17640</v>
      </c>
      <c r="E217" s="108">
        <v>22050</v>
      </c>
      <c r="F217" s="108">
        <v>26460</v>
      </c>
      <c r="G217" s="60"/>
    </row>
    <row r="218" spans="1:7" s="61" customFormat="1">
      <c r="A218" s="109">
        <v>215</v>
      </c>
      <c r="B218" s="108">
        <v>8820</v>
      </c>
      <c r="C218" s="108">
        <v>13230</v>
      </c>
      <c r="D218" s="108">
        <v>17640</v>
      </c>
      <c r="E218" s="108">
        <v>22050</v>
      </c>
      <c r="F218" s="108">
        <v>26460</v>
      </c>
      <c r="G218" s="60"/>
    </row>
    <row r="219" spans="1:7" ht="15.75" customHeight="1">
      <c r="A219" s="55"/>
      <c r="B219" s="56"/>
      <c r="C219" s="56"/>
      <c r="D219" s="56"/>
      <c r="E219" s="56"/>
      <c r="F219" s="56"/>
    </row>
    <row r="220" spans="1:7" s="51" customFormat="1" ht="15">
      <c r="A220" s="57"/>
      <c r="B220" s="57"/>
      <c r="C220" s="57"/>
      <c r="D220" s="57"/>
      <c r="E220" s="57"/>
      <c r="F220" s="57"/>
    </row>
    <row r="221" spans="1:7" s="51" customFormat="1" ht="15">
      <c r="A221" s="57"/>
      <c r="B221" s="57"/>
      <c r="C221" s="57"/>
      <c r="D221" s="57"/>
      <c r="E221" s="57"/>
      <c r="F221" s="57"/>
    </row>
    <row r="222" spans="1:7" s="51" customFormat="1" ht="15">
      <c r="A222" s="57"/>
      <c r="B222" s="57"/>
      <c r="C222" s="57"/>
      <c r="D222" s="57"/>
      <c r="E222" s="57"/>
      <c r="F222" s="57"/>
    </row>
    <row r="223" spans="1:7" s="51" customFormat="1" ht="15">
      <c r="A223" s="57"/>
      <c r="B223" s="57"/>
      <c r="C223" s="57"/>
      <c r="D223" s="57"/>
      <c r="E223" s="57"/>
      <c r="F223" s="57"/>
    </row>
    <row r="224" spans="1:7" s="51" customFormat="1" ht="15">
      <c r="A224" s="57"/>
      <c r="B224" s="57"/>
      <c r="C224" s="57"/>
      <c r="D224" s="57"/>
      <c r="E224" s="57"/>
      <c r="F224" s="57"/>
    </row>
    <row r="225" spans="1:6" s="51" customFormat="1" ht="15">
      <c r="A225" s="57"/>
      <c r="B225" s="57"/>
      <c r="C225" s="57"/>
      <c r="D225" s="57"/>
      <c r="E225" s="57"/>
      <c r="F225" s="57"/>
    </row>
    <row r="226" spans="1:6" s="51" customFormat="1" ht="15">
      <c r="A226" s="57"/>
      <c r="B226" s="57"/>
      <c r="C226" s="57"/>
      <c r="D226" s="57"/>
      <c r="E226" s="57"/>
      <c r="F226" s="57"/>
    </row>
    <row r="227" spans="1:6" s="51" customFormat="1" ht="15">
      <c r="A227" s="57"/>
      <c r="B227" s="57"/>
      <c r="C227" s="57"/>
      <c r="D227" s="57"/>
      <c r="E227" s="57"/>
      <c r="F227" s="57"/>
    </row>
    <row r="228" spans="1:6" s="51" customFormat="1" ht="15">
      <c r="A228" s="57"/>
      <c r="B228" s="57"/>
      <c r="C228" s="57"/>
      <c r="D228" s="57"/>
      <c r="E228" s="57"/>
      <c r="F228" s="57"/>
    </row>
    <row r="229" spans="1:6" s="51" customFormat="1" ht="15">
      <c r="A229" s="57"/>
      <c r="B229" s="57"/>
      <c r="C229" s="57"/>
      <c r="D229" s="57"/>
      <c r="E229" s="57"/>
      <c r="F229" s="57"/>
    </row>
    <row r="230" spans="1:6" s="51" customFormat="1" ht="15">
      <c r="A230" s="57"/>
      <c r="B230" s="57"/>
      <c r="C230" s="57"/>
      <c r="D230" s="57"/>
      <c r="E230" s="57"/>
      <c r="F230" s="57"/>
    </row>
    <row r="231" spans="1:6" s="51" customFormat="1" ht="15">
      <c r="A231" s="57"/>
      <c r="B231" s="57"/>
      <c r="C231" s="57"/>
      <c r="D231" s="57"/>
      <c r="E231" s="57"/>
      <c r="F231" s="57"/>
    </row>
    <row r="232" spans="1:6" s="51" customFormat="1" ht="15">
      <c r="A232" s="57"/>
      <c r="B232" s="57"/>
      <c r="C232" s="57"/>
      <c r="D232" s="57"/>
      <c r="E232" s="57"/>
      <c r="F232" s="57"/>
    </row>
    <row r="233" spans="1:6" s="51" customFormat="1" ht="15">
      <c r="A233" s="57"/>
      <c r="B233" s="57"/>
      <c r="C233" s="57"/>
      <c r="D233" s="57"/>
      <c r="E233" s="57"/>
      <c r="F233" s="57"/>
    </row>
    <row r="234" spans="1:6" s="51" customFormat="1" ht="15">
      <c r="A234" s="57"/>
      <c r="B234" s="57"/>
      <c r="C234" s="57"/>
      <c r="D234" s="57"/>
      <c r="E234" s="57"/>
      <c r="F234" s="57"/>
    </row>
    <row r="235" spans="1:6" s="51" customFormat="1" ht="15">
      <c r="A235" s="57"/>
      <c r="B235" s="57"/>
      <c r="C235" s="57"/>
      <c r="D235" s="57"/>
      <c r="E235" s="57"/>
      <c r="F235" s="57"/>
    </row>
    <row r="236" spans="1:6" s="51" customFormat="1" ht="15">
      <c r="A236" s="57"/>
      <c r="B236" s="57"/>
      <c r="C236" s="57"/>
      <c r="D236" s="57"/>
      <c r="E236" s="57"/>
      <c r="F236" s="57"/>
    </row>
    <row r="237" spans="1:6" s="51" customFormat="1" ht="15">
      <c r="A237" s="57"/>
      <c r="B237" s="57"/>
      <c r="C237" s="57"/>
      <c r="D237" s="57"/>
      <c r="E237" s="57"/>
      <c r="F237" s="57"/>
    </row>
  </sheetData>
  <mergeCells count="6">
    <mergeCell ref="A2:F2"/>
    <mergeCell ref="A3:F3"/>
    <mergeCell ref="A4:G4"/>
    <mergeCell ref="A5:F5"/>
    <mergeCell ref="A6:A7"/>
    <mergeCell ref="B6:F6"/>
  </mergeCells>
  <pageMargins left="0.39370078740157483" right="0.39370078740157483" top="0.39370078740157483" bottom="0.39370078740157483" header="0.31496062992125984" footer="0.31496062992125984"/>
  <pageSetup paperSize="9" scale="9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24"/>
  <sheetViews>
    <sheetView view="pageBreakPreview" zoomScale="90" zoomScaleNormal="100" zoomScaleSheetLayoutView="90" workbookViewId="0">
      <selection activeCell="I24" sqref="I24"/>
    </sheetView>
  </sheetViews>
  <sheetFormatPr defaultRowHeight="15"/>
  <cols>
    <col min="1" max="1" width="10.28515625" style="57" customWidth="1"/>
    <col min="2" max="3" width="10.7109375" style="57" customWidth="1"/>
    <col min="4" max="4" width="12" style="57" customWidth="1"/>
    <col min="5" max="10" width="10.7109375" style="57" customWidth="1"/>
    <col min="11" max="11" width="13" style="57" customWidth="1"/>
    <col min="12" max="12" width="14.5703125" style="57" customWidth="1"/>
    <col min="13" max="18" width="0" style="51" hidden="1" customWidth="1"/>
    <col min="19" max="256" width="9.140625" style="51"/>
    <col min="257" max="257" width="10.28515625" style="51" customWidth="1"/>
    <col min="258" max="259" width="10.7109375" style="51" customWidth="1"/>
    <col min="260" max="260" width="12" style="51" customWidth="1"/>
    <col min="261" max="266" width="10.7109375" style="51" customWidth="1"/>
    <col min="267" max="267" width="13" style="51" customWidth="1"/>
    <col min="268" max="268" width="14.5703125" style="51" customWidth="1"/>
    <col min="269" max="274" width="0" style="51" hidden="1" customWidth="1"/>
    <col min="275" max="512" width="9.140625" style="51"/>
    <col min="513" max="513" width="10.28515625" style="51" customWidth="1"/>
    <col min="514" max="515" width="10.7109375" style="51" customWidth="1"/>
    <col min="516" max="516" width="12" style="51" customWidth="1"/>
    <col min="517" max="522" width="10.7109375" style="51" customWidth="1"/>
    <col min="523" max="523" width="13" style="51" customWidth="1"/>
    <col min="524" max="524" width="14.5703125" style="51" customWidth="1"/>
    <col min="525" max="530" width="0" style="51" hidden="1" customWidth="1"/>
    <col min="531" max="768" width="9.140625" style="51"/>
    <col min="769" max="769" width="10.28515625" style="51" customWidth="1"/>
    <col min="770" max="771" width="10.7109375" style="51" customWidth="1"/>
    <col min="772" max="772" width="12" style="51" customWidth="1"/>
    <col min="773" max="778" width="10.7109375" style="51" customWidth="1"/>
    <col min="779" max="779" width="13" style="51" customWidth="1"/>
    <col min="780" max="780" width="14.5703125" style="51" customWidth="1"/>
    <col min="781" max="786" width="0" style="51" hidden="1" customWidth="1"/>
    <col min="787" max="1024" width="9.140625" style="51"/>
    <col min="1025" max="1025" width="10.28515625" style="51" customWidth="1"/>
    <col min="1026" max="1027" width="10.7109375" style="51" customWidth="1"/>
    <col min="1028" max="1028" width="12" style="51" customWidth="1"/>
    <col min="1029" max="1034" width="10.7109375" style="51" customWidth="1"/>
    <col min="1035" max="1035" width="13" style="51" customWidth="1"/>
    <col min="1036" max="1036" width="14.5703125" style="51" customWidth="1"/>
    <col min="1037" max="1042" width="0" style="51" hidden="1" customWidth="1"/>
    <col min="1043" max="1280" width="9.140625" style="51"/>
    <col min="1281" max="1281" width="10.28515625" style="51" customWidth="1"/>
    <col min="1282" max="1283" width="10.7109375" style="51" customWidth="1"/>
    <col min="1284" max="1284" width="12" style="51" customWidth="1"/>
    <col min="1285" max="1290" width="10.7109375" style="51" customWidth="1"/>
    <col min="1291" max="1291" width="13" style="51" customWidth="1"/>
    <col min="1292" max="1292" width="14.5703125" style="51" customWidth="1"/>
    <col min="1293" max="1298" width="0" style="51" hidden="1" customWidth="1"/>
    <col min="1299" max="1536" width="9.140625" style="51"/>
    <col min="1537" max="1537" width="10.28515625" style="51" customWidth="1"/>
    <col min="1538" max="1539" width="10.7109375" style="51" customWidth="1"/>
    <col min="1540" max="1540" width="12" style="51" customWidth="1"/>
    <col min="1541" max="1546" width="10.7109375" style="51" customWidth="1"/>
    <col min="1547" max="1547" width="13" style="51" customWidth="1"/>
    <col min="1548" max="1548" width="14.5703125" style="51" customWidth="1"/>
    <col min="1549" max="1554" width="0" style="51" hidden="1" customWidth="1"/>
    <col min="1555" max="1792" width="9.140625" style="51"/>
    <col min="1793" max="1793" width="10.28515625" style="51" customWidth="1"/>
    <col min="1794" max="1795" width="10.7109375" style="51" customWidth="1"/>
    <col min="1796" max="1796" width="12" style="51" customWidth="1"/>
    <col min="1797" max="1802" width="10.7109375" style="51" customWidth="1"/>
    <col min="1803" max="1803" width="13" style="51" customWidth="1"/>
    <col min="1804" max="1804" width="14.5703125" style="51" customWidth="1"/>
    <col min="1805" max="1810" width="0" style="51" hidden="1" customWidth="1"/>
    <col min="1811" max="2048" width="9.140625" style="51"/>
    <col min="2049" max="2049" width="10.28515625" style="51" customWidth="1"/>
    <col min="2050" max="2051" width="10.7109375" style="51" customWidth="1"/>
    <col min="2052" max="2052" width="12" style="51" customWidth="1"/>
    <col min="2053" max="2058" width="10.7109375" style="51" customWidth="1"/>
    <col min="2059" max="2059" width="13" style="51" customWidth="1"/>
    <col min="2060" max="2060" width="14.5703125" style="51" customWidth="1"/>
    <col min="2061" max="2066" width="0" style="51" hidden="1" customWidth="1"/>
    <col min="2067" max="2304" width="9.140625" style="51"/>
    <col min="2305" max="2305" width="10.28515625" style="51" customWidth="1"/>
    <col min="2306" max="2307" width="10.7109375" style="51" customWidth="1"/>
    <col min="2308" max="2308" width="12" style="51" customWidth="1"/>
    <col min="2309" max="2314" width="10.7109375" style="51" customWidth="1"/>
    <col min="2315" max="2315" width="13" style="51" customWidth="1"/>
    <col min="2316" max="2316" width="14.5703125" style="51" customWidth="1"/>
    <col min="2317" max="2322" width="0" style="51" hidden="1" customWidth="1"/>
    <col min="2323" max="2560" width="9.140625" style="51"/>
    <col min="2561" max="2561" width="10.28515625" style="51" customWidth="1"/>
    <col min="2562" max="2563" width="10.7109375" style="51" customWidth="1"/>
    <col min="2564" max="2564" width="12" style="51" customWidth="1"/>
    <col min="2565" max="2570" width="10.7109375" style="51" customWidth="1"/>
    <col min="2571" max="2571" width="13" style="51" customWidth="1"/>
    <col min="2572" max="2572" width="14.5703125" style="51" customWidth="1"/>
    <col min="2573" max="2578" width="0" style="51" hidden="1" customWidth="1"/>
    <col min="2579" max="2816" width="9.140625" style="51"/>
    <col min="2817" max="2817" width="10.28515625" style="51" customWidth="1"/>
    <col min="2818" max="2819" width="10.7109375" style="51" customWidth="1"/>
    <col min="2820" max="2820" width="12" style="51" customWidth="1"/>
    <col min="2821" max="2826" width="10.7109375" style="51" customWidth="1"/>
    <col min="2827" max="2827" width="13" style="51" customWidth="1"/>
    <col min="2828" max="2828" width="14.5703125" style="51" customWidth="1"/>
    <col min="2829" max="2834" width="0" style="51" hidden="1" customWidth="1"/>
    <col min="2835" max="3072" width="9.140625" style="51"/>
    <col min="3073" max="3073" width="10.28515625" style="51" customWidth="1"/>
    <col min="3074" max="3075" width="10.7109375" style="51" customWidth="1"/>
    <col min="3076" max="3076" width="12" style="51" customWidth="1"/>
    <col min="3077" max="3082" width="10.7109375" style="51" customWidth="1"/>
    <col min="3083" max="3083" width="13" style="51" customWidth="1"/>
    <col min="3084" max="3084" width="14.5703125" style="51" customWidth="1"/>
    <col min="3085" max="3090" width="0" style="51" hidden="1" customWidth="1"/>
    <col min="3091" max="3328" width="9.140625" style="51"/>
    <col min="3329" max="3329" width="10.28515625" style="51" customWidth="1"/>
    <col min="3330" max="3331" width="10.7109375" style="51" customWidth="1"/>
    <col min="3332" max="3332" width="12" style="51" customWidth="1"/>
    <col min="3333" max="3338" width="10.7109375" style="51" customWidth="1"/>
    <col min="3339" max="3339" width="13" style="51" customWidth="1"/>
    <col min="3340" max="3340" width="14.5703125" style="51" customWidth="1"/>
    <col min="3341" max="3346" width="0" style="51" hidden="1" customWidth="1"/>
    <col min="3347" max="3584" width="9.140625" style="51"/>
    <col min="3585" max="3585" width="10.28515625" style="51" customWidth="1"/>
    <col min="3586" max="3587" width="10.7109375" style="51" customWidth="1"/>
    <col min="3588" max="3588" width="12" style="51" customWidth="1"/>
    <col min="3589" max="3594" width="10.7109375" style="51" customWidth="1"/>
    <col min="3595" max="3595" width="13" style="51" customWidth="1"/>
    <col min="3596" max="3596" width="14.5703125" style="51" customWidth="1"/>
    <col min="3597" max="3602" width="0" style="51" hidden="1" customWidth="1"/>
    <col min="3603" max="3840" width="9.140625" style="51"/>
    <col min="3841" max="3841" width="10.28515625" style="51" customWidth="1"/>
    <col min="3842" max="3843" width="10.7109375" style="51" customWidth="1"/>
    <col min="3844" max="3844" width="12" style="51" customWidth="1"/>
    <col min="3845" max="3850" width="10.7109375" style="51" customWidth="1"/>
    <col min="3851" max="3851" width="13" style="51" customWidth="1"/>
    <col min="3852" max="3852" width="14.5703125" style="51" customWidth="1"/>
    <col min="3853" max="3858" width="0" style="51" hidden="1" customWidth="1"/>
    <col min="3859" max="4096" width="9.140625" style="51"/>
    <col min="4097" max="4097" width="10.28515625" style="51" customWidth="1"/>
    <col min="4098" max="4099" width="10.7109375" style="51" customWidth="1"/>
    <col min="4100" max="4100" width="12" style="51" customWidth="1"/>
    <col min="4101" max="4106" width="10.7109375" style="51" customWidth="1"/>
    <col min="4107" max="4107" width="13" style="51" customWidth="1"/>
    <col min="4108" max="4108" width="14.5703125" style="51" customWidth="1"/>
    <col min="4109" max="4114" width="0" style="51" hidden="1" customWidth="1"/>
    <col min="4115" max="4352" width="9.140625" style="51"/>
    <col min="4353" max="4353" width="10.28515625" style="51" customWidth="1"/>
    <col min="4354" max="4355" width="10.7109375" style="51" customWidth="1"/>
    <col min="4356" max="4356" width="12" style="51" customWidth="1"/>
    <col min="4357" max="4362" width="10.7109375" style="51" customWidth="1"/>
    <col min="4363" max="4363" width="13" style="51" customWidth="1"/>
    <col min="4364" max="4364" width="14.5703125" style="51" customWidth="1"/>
    <col min="4365" max="4370" width="0" style="51" hidden="1" customWidth="1"/>
    <col min="4371" max="4608" width="9.140625" style="51"/>
    <col min="4609" max="4609" width="10.28515625" style="51" customWidth="1"/>
    <col min="4610" max="4611" width="10.7109375" style="51" customWidth="1"/>
    <col min="4612" max="4612" width="12" style="51" customWidth="1"/>
    <col min="4613" max="4618" width="10.7109375" style="51" customWidth="1"/>
    <col min="4619" max="4619" width="13" style="51" customWidth="1"/>
    <col min="4620" max="4620" width="14.5703125" style="51" customWidth="1"/>
    <col min="4621" max="4626" width="0" style="51" hidden="1" customWidth="1"/>
    <col min="4627" max="4864" width="9.140625" style="51"/>
    <col min="4865" max="4865" width="10.28515625" style="51" customWidth="1"/>
    <col min="4866" max="4867" width="10.7109375" style="51" customWidth="1"/>
    <col min="4868" max="4868" width="12" style="51" customWidth="1"/>
    <col min="4869" max="4874" width="10.7109375" style="51" customWidth="1"/>
    <col min="4875" max="4875" width="13" style="51" customWidth="1"/>
    <col min="4876" max="4876" width="14.5703125" style="51" customWidth="1"/>
    <col min="4877" max="4882" width="0" style="51" hidden="1" customWidth="1"/>
    <col min="4883" max="5120" width="9.140625" style="51"/>
    <col min="5121" max="5121" width="10.28515625" style="51" customWidth="1"/>
    <col min="5122" max="5123" width="10.7109375" style="51" customWidth="1"/>
    <col min="5124" max="5124" width="12" style="51" customWidth="1"/>
    <col min="5125" max="5130" width="10.7109375" style="51" customWidth="1"/>
    <col min="5131" max="5131" width="13" style="51" customWidth="1"/>
    <col min="5132" max="5132" width="14.5703125" style="51" customWidth="1"/>
    <col min="5133" max="5138" width="0" style="51" hidden="1" customWidth="1"/>
    <col min="5139" max="5376" width="9.140625" style="51"/>
    <col min="5377" max="5377" width="10.28515625" style="51" customWidth="1"/>
    <col min="5378" max="5379" width="10.7109375" style="51" customWidth="1"/>
    <col min="5380" max="5380" width="12" style="51" customWidth="1"/>
    <col min="5381" max="5386" width="10.7109375" style="51" customWidth="1"/>
    <col min="5387" max="5387" width="13" style="51" customWidth="1"/>
    <col min="5388" max="5388" width="14.5703125" style="51" customWidth="1"/>
    <col min="5389" max="5394" width="0" style="51" hidden="1" customWidth="1"/>
    <col min="5395" max="5632" width="9.140625" style="51"/>
    <col min="5633" max="5633" width="10.28515625" style="51" customWidth="1"/>
    <col min="5634" max="5635" width="10.7109375" style="51" customWidth="1"/>
    <col min="5636" max="5636" width="12" style="51" customWidth="1"/>
    <col min="5637" max="5642" width="10.7109375" style="51" customWidth="1"/>
    <col min="5643" max="5643" width="13" style="51" customWidth="1"/>
    <col min="5644" max="5644" width="14.5703125" style="51" customWidth="1"/>
    <col min="5645" max="5650" width="0" style="51" hidden="1" customWidth="1"/>
    <col min="5651" max="5888" width="9.140625" style="51"/>
    <col min="5889" max="5889" width="10.28515625" style="51" customWidth="1"/>
    <col min="5890" max="5891" width="10.7109375" style="51" customWidth="1"/>
    <col min="5892" max="5892" width="12" style="51" customWidth="1"/>
    <col min="5893" max="5898" width="10.7109375" style="51" customWidth="1"/>
    <col min="5899" max="5899" width="13" style="51" customWidth="1"/>
    <col min="5900" max="5900" width="14.5703125" style="51" customWidth="1"/>
    <col min="5901" max="5906" width="0" style="51" hidden="1" customWidth="1"/>
    <col min="5907" max="6144" width="9.140625" style="51"/>
    <col min="6145" max="6145" width="10.28515625" style="51" customWidth="1"/>
    <col min="6146" max="6147" width="10.7109375" style="51" customWidth="1"/>
    <col min="6148" max="6148" width="12" style="51" customWidth="1"/>
    <col min="6149" max="6154" width="10.7109375" style="51" customWidth="1"/>
    <col min="6155" max="6155" width="13" style="51" customWidth="1"/>
    <col min="6156" max="6156" width="14.5703125" style="51" customWidth="1"/>
    <col min="6157" max="6162" width="0" style="51" hidden="1" customWidth="1"/>
    <col min="6163" max="6400" width="9.140625" style="51"/>
    <col min="6401" max="6401" width="10.28515625" style="51" customWidth="1"/>
    <col min="6402" max="6403" width="10.7109375" style="51" customWidth="1"/>
    <col min="6404" max="6404" width="12" style="51" customWidth="1"/>
    <col min="6405" max="6410" width="10.7109375" style="51" customWidth="1"/>
    <col min="6411" max="6411" width="13" style="51" customWidth="1"/>
    <col min="6412" max="6412" width="14.5703125" style="51" customWidth="1"/>
    <col min="6413" max="6418" width="0" style="51" hidden="1" customWidth="1"/>
    <col min="6419" max="6656" width="9.140625" style="51"/>
    <col min="6657" max="6657" width="10.28515625" style="51" customWidth="1"/>
    <col min="6658" max="6659" width="10.7109375" style="51" customWidth="1"/>
    <col min="6660" max="6660" width="12" style="51" customWidth="1"/>
    <col min="6661" max="6666" width="10.7109375" style="51" customWidth="1"/>
    <col min="6667" max="6667" width="13" style="51" customWidth="1"/>
    <col min="6668" max="6668" width="14.5703125" style="51" customWidth="1"/>
    <col min="6669" max="6674" width="0" style="51" hidden="1" customWidth="1"/>
    <col min="6675" max="6912" width="9.140625" style="51"/>
    <col min="6913" max="6913" width="10.28515625" style="51" customWidth="1"/>
    <col min="6914" max="6915" width="10.7109375" style="51" customWidth="1"/>
    <col min="6916" max="6916" width="12" style="51" customWidth="1"/>
    <col min="6917" max="6922" width="10.7109375" style="51" customWidth="1"/>
    <col min="6923" max="6923" width="13" style="51" customWidth="1"/>
    <col min="6924" max="6924" width="14.5703125" style="51" customWidth="1"/>
    <col min="6925" max="6930" width="0" style="51" hidden="1" customWidth="1"/>
    <col min="6931" max="7168" width="9.140625" style="51"/>
    <col min="7169" max="7169" width="10.28515625" style="51" customWidth="1"/>
    <col min="7170" max="7171" width="10.7109375" style="51" customWidth="1"/>
    <col min="7172" max="7172" width="12" style="51" customWidth="1"/>
    <col min="7173" max="7178" width="10.7109375" style="51" customWidth="1"/>
    <col min="7179" max="7179" width="13" style="51" customWidth="1"/>
    <col min="7180" max="7180" width="14.5703125" style="51" customWidth="1"/>
    <col min="7181" max="7186" width="0" style="51" hidden="1" customWidth="1"/>
    <col min="7187" max="7424" width="9.140625" style="51"/>
    <col min="7425" max="7425" width="10.28515625" style="51" customWidth="1"/>
    <col min="7426" max="7427" width="10.7109375" style="51" customWidth="1"/>
    <col min="7428" max="7428" width="12" style="51" customWidth="1"/>
    <col min="7429" max="7434" width="10.7109375" style="51" customWidth="1"/>
    <col min="7435" max="7435" width="13" style="51" customWidth="1"/>
    <col min="7436" max="7436" width="14.5703125" style="51" customWidth="1"/>
    <col min="7437" max="7442" width="0" style="51" hidden="1" customWidth="1"/>
    <col min="7443" max="7680" width="9.140625" style="51"/>
    <col min="7681" max="7681" width="10.28515625" style="51" customWidth="1"/>
    <col min="7682" max="7683" width="10.7109375" style="51" customWidth="1"/>
    <col min="7684" max="7684" width="12" style="51" customWidth="1"/>
    <col min="7685" max="7690" width="10.7109375" style="51" customWidth="1"/>
    <col min="7691" max="7691" width="13" style="51" customWidth="1"/>
    <col min="7692" max="7692" width="14.5703125" style="51" customWidth="1"/>
    <col min="7693" max="7698" width="0" style="51" hidden="1" customWidth="1"/>
    <col min="7699" max="7936" width="9.140625" style="51"/>
    <col min="7937" max="7937" width="10.28515625" style="51" customWidth="1"/>
    <col min="7938" max="7939" width="10.7109375" style="51" customWidth="1"/>
    <col min="7940" max="7940" width="12" style="51" customWidth="1"/>
    <col min="7941" max="7946" width="10.7109375" style="51" customWidth="1"/>
    <col min="7947" max="7947" width="13" style="51" customWidth="1"/>
    <col min="7948" max="7948" width="14.5703125" style="51" customWidth="1"/>
    <col min="7949" max="7954" width="0" style="51" hidden="1" customWidth="1"/>
    <col min="7955" max="8192" width="9.140625" style="51"/>
    <col min="8193" max="8193" width="10.28515625" style="51" customWidth="1"/>
    <col min="8194" max="8195" width="10.7109375" style="51" customWidth="1"/>
    <col min="8196" max="8196" width="12" style="51" customWidth="1"/>
    <col min="8197" max="8202" width="10.7109375" style="51" customWidth="1"/>
    <col min="8203" max="8203" width="13" style="51" customWidth="1"/>
    <col min="8204" max="8204" width="14.5703125" style="51" customWidth="1"/>
    <col min="8205" max="8210" width="0" style="51" hidden="1" customWidth="1"/>
    <col min="8211" max="8448" width="9.140625" style="51"/>
    <col min="8449" max="8449" width="10.28515625" style="51" customWidth="1"/>
    <col min="8450" max="8451" width="10.7109375" style="51" customWidth="1"/>
    <col min="8452" max="8452" width="12" style="51" customWidth="1"/>
    <col min="8453" max="8458" width="10.7109375" style="51" customWidth="1"/>
    <col min="8459" max="8459" width="13" style="51" customWidth="1"/>
    <col min="8460" max="8460" width="14.5703125" style="51" customWidth="1"/>
    <col min="8461" max="8466" width="0" style="51" hidden="1" customWidth="1"/>
    <col min="8467" max="8704" width="9.140625" style="51"/>
    <col min="8705" max="8705" width="10.28515625" style="51" customWidth="1"/>
    <col min="8706" max="8707" width="10.7109375" style="51" customWidth="1"/>
    <col min="8708" max="8708" width="12" style="51" customWidth="1"/>
    <col min="8709" max="8714" width="10.7109375" style="51" customWidth="1"/>
    <col min="8715" max="8715" width="13" style="51" customWidth="1"/>
    <col min="8716" max="8716" width="14.5703125" style="51" customWidth="1"/>
    <col min="8717" max="8722" width="0" style="51" hidden="1" customWidth="1"/>
    <col min="8723" max="8960" width="9.140625" style="51"/>
    <col min="8961" max="8961" width="10.28515625" style="51" customWidth="1"/>
    <col min="8962" max="8963" width="10.7109375" style="51" customWidth="1"/>
    <col min="8964" max="8964" width="12" style="51" customWidth="1"/>
    <col min="8965" max="8970" width="10.7109375" style="51" customWidth="1"/>
    <col min="8971" max="8971" width="13" style="51" customWidth="1"/>
    <col min="8972" max="8972" width="14.5703125" style="51" customWidth="1"/>
    <col min="8973" max="8978" width="0" style="51" hidden="1" customWidth="1"/>
    <col min="8979" max="9216" width="9.140625" style="51"/>
    <col min="9217" max="9217" width="10.28515625" style="51" customWidth="1"/>
    <col min="9218" max="9219" width="10.7109375" style="51" customWidth="1"/>
    <col min="9220" max="9220" width="12" style="51" customWidth="1"/>
    <col min="9221" max="9226" width="10.7109375" style="51" customWidth="1"/>
    <col min="9227" max="9227" width="13" style="51" customWidth="1"/>
    <col min="9228" max="9228" width="14.5703125" style="51" customWidth="1"/>
    <col min="9229" max="9234" width="0" style="51" hidden="1" customWidth="1"/>
    <col min="9235" max="9472" width="9.140625" style="51"/>
    <col min="9473" max="9473" width="10.28515625" style="51" customWidth="1"/>
    <col min="9474" max="9475" width="10.7109375" style="51" customWidth="1"/>
    <col min="9476" max="9476" width="12" style="51" customWidth="1"/>
    <col min="9477" max="9482" width="10.7109375" style="51" customWidth="1"/>
    <col min="9483" max="9483" width="13" style="51" customWidth="1"/>
    <col min="9484" max="9484" width="14.5703125" style="51" customWidth="1"/>
    <col min="9485" max="9490" width="0" style="51" hidden="1" customWidth="1"/>
    <col min="9491" max="9728" width="9.140625" style="51"/>
    <col min="9729" max="9729" width="10.28515625" style="51" customWidth="1"/>
    <col min="9730" max="9731" width="10.7109375" style="51" customWidth="1"/>
    <col min="9732" max="9732" width="12" style="51" customWidth="1"/>
    <col min="9733" max="9738" width="10.7109375" style="51" customWidth="1"/>
    <col min="9739" max="9739" width="13" style="51" customWidth="1"/>
    <col min="9740" max="9740" width="14.5703125" style="51" customWidth="1"/>
    <col min="9741" max="9746" width="0" style="51" hidden="1" customWidth="1"/>
    <col min="9747" max="9984" width="9.140625" style="51"/>
    <col min="9985" max="9985" width="10.28515625" style="51" customWidth="1"/>
    <col min="9986" max="9987" width="10.7109375" style="51" customWidth="1"/>
    <col min="9988" max="9988" width="12" style="51" customWidth="1"/>
    <col min="9989" max="9994" width="10.7109375" style="51" customWidth="1"/>
    <col min="9995" max="9995" width="13" style="51" customWidth="1"/>
    <col min="9996" max="9996" width="14.5703125" style="51" customWidth="1"/>
    <col min="9997" max="10002" width="0" style="51" hidden="1" customWidth="1"/>
    <col min="10003" max="10240" width="9.140625" style="51"/>
    <col min="10241" max="10241" width="10.28515625" style="51" customWidth="1"/>
    <col min="10242" max="10243" width="10.7109375" style="51" customWidth="1"/>
    <col min="10244" max="10244" width="12" style="51" customWidth="1"/>
    <col min="10245" max="10250" width="10.7109375" style="51" customWidth="1"/>
    <col min="10251" max="10251" width="13" style="51" customWidth="1"/>
    <col min="10252" max="10252" width="14.5703125" style="51" customWidth="1"/>
    <col min="10253" max="10258" width="0" style="51" hidden="1" customWidth="1"/>
    <col min="10259" max="10496" width="9.140625" style="51"/>
    <col min="10497" max="10497" width="10.28515625" style="51" customWidth="1"/>
    <col min="10498" max="10499" width="10.7109375" style="51" customWidth="1"/>
    <col min="10500" max="10500" width="12" style="51" customWidth="1"/>
    <col min="10501" max="10506" width="10.7109375" style="51" customWidth="1"/>
    <col min="10507" max="10507" width="13" style="51" customWidth="1"/>
    <col min="10508" max="10508" width="14.5703125" style="51" customWidth="1"/>
    <col min="10509" max="10514" width="0" style="51" hidden="1" customWidth="1"/>
    <col min="10515" max="10752" width="9.140625" style="51"/>
    <col min="10753" max="10753" width="10.28515625" style="51" customWidth="1"/>
    <col min="10754" max="10755" width="10.7109375" style="51" customWidth="1"/>
    <col min="10756" max="10756" width="12" style="51" customWidth="1"/>
    <col min="10757" max="10762" width="10.7109375" style="51" customWidth="1"/>
    <col min="10763" max="10763" width="13" style="51" customWidth="1"/>
    <col min="10764" max="10764" width="14.5703125" style="51" customWidth="1"/>
    <col min="10765" max="10770" width="0" style="51" hidden="1" customWidth="1"/>
    <col min="10771" max="11008" width="9.140625" style="51"/>
    <col min="11009" max="11009" width="10.28515625" style="51" customWidth="1"/>
    <col min="11010" max="11011" width="10.7109375" style="51" customWidth="1"/>
    <col min="11012" max="11012" width="12" style="51" customWidth="1"/>
    <col min="11013" max="11018" width="10.7109375" style="51" customWidth="1"/>
    <col min="11019" max="11019" width="13" style="51" customWidth="1"/>
    <col min="11020" max="11020" width="14.5703125" style="51" customWidth="1"/>
    <col min="11021" max="11026" width="0" style="51" hidden="1" customWidth="1"/>
    <col min="11027" max="11264" width="9.140625" style="51"/>
    <col min="11265" max="11265" width="10.28515625" style="51" customWidth="1"/>
    <col min="11266" max="11267" width="10.7109375" style="51" customWidth="1"/>
    <col min="11268" max="11268" width="12" style="51" customWidth="1"/>
    <col min="11269" max="11274" width="10.7109375" style="51" customWidth="1"/>
    <col min="11275" max="11275" width="13" style="51" customWidth="1"/>
    <col min="11276" max="11276" width="14.5703125" style="51" customWidth="1"/>
    <col min="11277" max="11282" width="0" style="51" hidden="1" customWidth="1"/>
    <col min="11283" max="11520" width="9.140625" style="51"/>
    <col min="11521" max="11521" width="10.28515625" style="51" customWidth="1"/>
    <col min="11522" max="11523" width="10.7109375" style="51" customWidth="1"/>
    <col min="11524" max="11524" width="12" style="51" customWidth="1"/>
    <col min="11525" max="11530" width="10.7109375" style="51" customWidth="1"/>
    <col min="11531" max="11531" width="13" style="51" customWidth="1"/>
    <col min="11532" max="11532" width="14.5703125" style="51" customWidth="1"/>
    <col min="11533" max="11538" width="0" style="51" hidden="1" customWidth="1"/>
    <col min="11539" max="11776" width="9.140625" style="51"/>
    <col min="11777" max="11777" width="10.28515625" style="51" customWidth="1"/>
    <col min="11778" max="11779" width="10.7109375" style="51" customWidth="1"/>
    <col min="11780" max="11780" width="12" style="51" customWidth="1"/>
    <col min="11781" max="11786" width="10.7109375" style="51" customWidth="1"/>
    <col min="11787" max="11787" width="13" style="51" customWidth="1"/>
    <col min="11788" max="11788" width="14.5703125" style="51" customWidth="1"/>
    <col min="11789" max="11794" width="0" style="51" hidden="1" customWidth="1"/>
    <col min="11795" max="12032" width="9.140625" style="51"/>
    <col min="12033" max="12033" width="10.28515625" style="51" customWidth="1"/>
    <col min="12034" max="12035" width="10.7109375" style="51" customWidth="1"/>
    <col min="12036" max="12036" width="12" style="51" customWidth="1"/>
    <col min="12037" max="12042" width="10.7109375" style="51" customWidth="1"/>
    <col min="12043" max="12043" width="13" style="51" customWidth="1"/>
    <col min="12044" max="12044" width="14.5703125" style="51" customWidth="1"/>
    <col min="12045" max="12050" width="0" style="51" hidden="1" customWidth="1"/>
    <col min="12051" max="12288" width="9.140625" style="51"/>
    <col min="12289" max="12289" width="10.28515625" style="51" customWidth="1"/>
    <col min="12290" max="12291" width="10.7109375" style="51" customWidth="1"/>
    <col min="12292" max="12292" width="12" style="51" customWidth="1"/>
    <col min="12293" max="12298" width="10.7109375" style="51" customWidth="1"/>
    <col min="12299" max="12299" width="13" style="51" customWidth="1"/>
    <col min="12300" max="12300" width="14.5703125" style="51" customWidth="1"/>
    <col min="12301" max="12306" width="0" style="51" hidden="1" customWidth="1"/>
    <col min="12307" max="12544" width="9.140625" style="51"/>
    <col min="12545" max="12545" width="10.28515625" style="51" customWidth="1"/>
    <col min="12546" max="12547" width="10.7109375" style="51" customWidth="1"/>
    <col min="12548" max="12548" width="12" style="51" customWidth="1"/>
    <col min="12549" max="12554" width="10.7109375" style="51" customWidth="1"/>
    <col min="12555" max="12555" width="13" style="51" customWidth="1"/>
    <col min="12556" max="12556" width="14.5703125" style="51" customWidth="1"/>
    <col min="12557" max="12562" width="0" style="51" hidden="1" customWidth="1"/>
    <col min="12563" max="12800" width="9.140625" style="51"/>
    <col min="12801" max="12801" width="10.28515625" style="51" customWidth="1"/>
    <col min="12802" max="12803" width="10.7109375" style="51" customWidth="1"/>
    <col min="12804" max="12804" width="12" style="51" customWidth="1"/>
    <col min="12805" max="12810" width="10.7109375" style="51" customWidth="1"/>
    <col min="12811" max="12811" width="13" style="51" customWidth="1"/>
    <col min="12812" max="12812" width="14.5703125" style="51" customWidth="1"/>
    <col min="12813" max="12818" width="0" style="51" hidden="1" customWidth="1"/>
    <col min="12819" max="13056" width="9.140625" style="51"/>
    <col min="13057" max="13057" width="10.28515625" style="51" customWidth="1"/>
    <col min="13058" max="13059" width="10.7109375" style="51" customWidth="1"/>
    <col min="13060" max="13060" width="12" style="51" customWidth="1"/>
    <col min="13061" max="13066" width="10.7109375" style="51" customWidth="1"/>
    <col min="13067" max="13067" width="13" style="51" customWidth="1"/>
    <col min="13068" max="13068" width="14.5703125" style="51" customWidth="1"/>
    <col min="13069" max="13074" width="0" style="51" hidden="1" customWidth="1"/>
    <col min="13075" max="13312" width="9.140625" style="51"/>
    <col min="13313" max="13313" width="10.28515625" style="51" customWidth="1"/>
    <col min="13314" max="13315" width="10.7109375" style="51" customWidth="1"/>
    <col min="13316" max="13316" width="12" style="51" customWidth="1"/>
    <col min="13317" max="13322" width="10.7109375" style="51" customWidth="1"/>
    <col min="13323" max="13323" width="13" style="51" customWidth="1"/>
    <col min="13324" max="13324" width="14.5703125" style="51" customWidth="1"/>
    <col min="13325" max="13330" width="0" style="51" hidden="1" customWidth="1"/>
    <col min="13331" max="13568" width="9.140625" style="51"/>
    <col min="13569" max="13569" width="10.28515625" style="51" customWidth="1"/>
    <col min="13570" max="13571" width="10.7109375" style="51" customWidth="1"/>
    <col min="13572" max="13572" width="12" style="51" customWidth="1"/>
    <col min="13573" max="13578" width="10.7109375" style="51" customWidth="1"/>
    <col min="13579" max="13579" width="13" style="51" customWidth="1"/>
    <col min="13580" max="13580" width="14.5703125" style="51" customWidth="1"/>
    <col min="13581" max="13586" width="0" style="51" hidden="1" customWidth="1"/>
    <col min="13587" max="13824" width="9.140625" style="51"/>
    <col min="13825" max="13825" width="10.28515625" style="51" customWidth="1"/>
    <col min="13826" max="13827" width="10.7109375" style="51" customWidth="1"/>
    <col min="13828" max="13828" width="12" style="51" customWidth="1"/>
    <col min="13829" max="13834" width="10.7109375" style="51" customWidth="1"/>
    <col min="13835" max="13835" width="13" style="51" customWidth="1"/>
    <col min="13836" max="13836" width="14.5703125" style="51" customWidth="1"/>
    <col min="13837" max="13842" width="0" style="51" hidden="1" customWidth="1"/>
    <col min="13843" max="14080" width="9.140625" style="51"/>
    <col min="14081" max="14081" width="10.28515625" style="51" customWidth="1"/>
    <col min="14082" max="14083" width="10.7109375" style="51" customWidth="1"/>
    <col min="14084" max="14084" width="12" style="51" customWidth="1"/>
    <col min="14085" max="14090" width="10.7109375" style="51" customWidth="1"/>
    <col min="14091" max="14091" width="13" style="51" customWidth="1"/>
    <col min="14092" max="14092" width="14.5703125" style="51" customWidth="1"/>
    <col min="14093" max="14098" width="0" style="51" hidden="1" customWidth="1"/>
    <col min="14099" max="14336" width="9.140625" style="51"/>
    <col min="14337" max="14337" width="10.28515625" style="51" customWidth="1"/>
    <col min="14338" max="14339" width="10.7109375" style="51" customWidth="1"/>
    <col min="14340" max="14340" width="12" style="51" customWidth="1"/>
    <col min="14341" max="14346" width="10.7109375" style="51" customWidth="1"/>
    <col min="14347" max="14347" width="13" style="51" customWidth="1"/>
    <col min="14348" max="14348" width="14.5703125" style="51" customWidth="1"/>
    <col min="14349" max="14354" width="0" style="51" hidden="1" customWidth="1"/>
    <col min="14355" max="14592" width="9.140625" style="51"/>
    <col min="14593" max="14593" width="10.28515625" style="51" customWidth="1"/>
    <col min="14594" max="14595" width="10.7109375" style="51" customWidth="1"/>
    <col min="14596" max="14596" width="12" style="51" customWidth="1"/>
    <col min="14597" max="14602" width="10.7109375" style="51" customWidth="1"/>
    <col min="14603" max="14603" width="13" style="51" customWidth="1"/>
    <col min="14604" max="14604" width="14.5703125" style="51" customWidth="1"/>
    <col min="14605" max="14610" width="0" style="51" hidden="1" customWidth="1"/>
    <col min="14611" max="14848" width="9.140625" style="51"/>
    <col min="14849" max="14849" width="10.28515625" style="51" customWidth="1"/>
    <col min="14850" max="14851" width="10.7109375" style="51" customWidth="1"/>
    <col min="14852" max="14852" width="12" style="51" customWidth="1"/>
    <col min="14853" max="14858" width="10.7109375" style="51" customWidth="1"/>
    <col min="14859" max="14859" width="13" style="51" customWidth="1"/>
    <col min="14860" max="14860" width="14.5703125" style="51" customWidth="1"/>
    <col min="14861" max="14866" width="0" style="51" hidden="1" customWidth="1"/>
    <col min="14867" max="15104" width="9.140625" style="51"/>
    <col min="15105" max="15105" width="10.28515625" style="51" customWidth="1"/>
    <col min="15106" max="15107" width="10.7109375" style="51" customWidth="1"/>
    <col min="15108" max="15108" width="12" style="51" customWidth="1"/>
    <col min="15109" max="15114" width="10.7109375" style="51" customWidth="1"/>
    <col min="15115" max="15115" width="13" style="51" customWidth="1"/>
    <col min="15116" max="15116" width="14.5703125" style="51" customWidth="1"/>
    <col min="15117" max="15122" width="0" style="51" hidden="1" customWidth="1"/>
    <col min="15123" max="15360" width="9.140625" style="51"/>
    <col min="15361" max="15361" width="10.28515625" style="51" customWidth="1"/>
    <col min="15362" max="15363" width="10.7109375" style="51" customWidth="1"/>
    <col min="15364" max="15364" width="12" style="51" customWidth="1"/>
    <col min="15365" max="15370" width="10.7109375" style="51" customWidth="1"/>
    <col min="15371" max="15371" width="13" style="51" customWidth="1"/>
    <col min="15372" max="15372" width="14.5703125" style="51" customWidth="1"/>
    <col min="15373" max="15378" width="0" style="51" hidden="1" customWidth="1"/>
    <col min="15379" max="15616" width="9.140625" style="51"/>
    <col min="15617" max="15617" width="10.28515625" style="51" customWidth="1"/>
    <col min="15618" max="15619" width="10.7109375" style="51" customWidth="1"/>
    <col min="15620" max="15620" width="12" style="51" customWidth="1"/>
    <col min="15621" max="15626" width="10.7109375" style="51" customWidth="1"/>
    <col min="15627" max="15627" width="13" style="51" customWidth="1"/>
    <col min="15628" max="15628" width="14.5703125" style="51" customWidth="1"/>
    <col min="15629" max="15634" width="0" style="51" hidden="1" customWidth="1"/>
    <col min="15635" max="15872" width="9.140625" style="51"/>
    <col min="15873" max="15873" width="10.28515625" style="51" customWidth="1"/>
    <col min="15874" max="15875" width="10.7109375" style="51" customWidth="1"/>
    <col min="15876" max="15876" width="12" style="51" customWidth="1"/>
    <col min="15877" max="15882" width="10.7109375" style="51" customWidth="1"/>
    <col min="15883" max="15883" width="13" style="51" customWidth="1"/>
    <col min="15884" max="15884" width="14.5703125" style="51" customWidth="1"/>
    <col min="15885" max="15890" width="0" style="51" hidden="1" customWidth="1"/>
    <col min="15891" max="16128" width="9.140625" style="51"/>
    <col min="16129" max="16129" width="10.28515625" style="51" customWidth="1"/>
    <col min="16130" max="16131" width="10.7109375" style="51" customWidth="1"/>
    <col min="16132" max="16132" width="12" style="51" customWidth="1"/>
    <col min="16133" max="16138" width="10.7109375" style="51" customWidth="1"/>
    <col min="16139" max="16139" width="13" style="51" customWidth="1"/>
    <col min="16140" max="16140" width="14.5703125" style="51" customWidth="1"/>
    <col min="16141" max="16146" width="0" style="51" hidden="1" customWidth="1"/>
    <col min="16147" max="16384" width="9.140625" style="51"/>
  </cols>
  <sheetData>
    <row r="1" spans="1:15" ht="15.7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5" ht="15" customHeight="1">
      <c r="A2" s="149" t="s">
        <v>62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50"/>
    </row>
    <row r="3" spans="1:15" ht="15" customHeight="1">
      <c r="A3" s="149" t="s">
        <v>76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50"/>
    </row>
    <row r="4" spans="1:15" s="30" customFormat="1" ht="15.75">
      <c r="A4" s="143" t="s">
        <v>81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O4" s="31"/>
    </row>
    <row r="5" spans="1:15" s="33" customFormat="1" ht="15.75">
      <c r="A5" s="145" t="s">
        <v>63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0"/>
    </row>
    <row r="6" spans="1:15" ht="15.75">
      <c r="A6" s="150" t="s">
        <v>28</v>
      </c>
      <c r="B6" s="151" t="s">
        <v>36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50"/>
    </row>
    <row r="7" spans="1:15" ht="25.5" customHeight="1">
      <c r="A7" s="150"/>
      <c r="B7" s="52" t="s">
        <v>44</v>
      </c>
      <c r="C7" s="52" t="s">
        <v>45</v>
      </c>
      <c r="D7" s="52" t="s">
        <v>46</v>
      </c>
      <c r="E7" s="52" t="s">
        <v>47</v>
      </c>
      <c r="F7" s="52" t="s">
        <v>48</v>
      </c>
      <c r="G7" s="52" t="s">
        <v>49</v>
      </c>
      <c r="H7" s="52" t="s">
        <v>50</v>
      </c>
      <c r="I7" s="52" t="s">
        <v>51</v>
      </c>
      <c r="J7" s="52" t="s">
        <v>52</v>
      </c>
      <c r="K7" s="52" t="s">
        <v>53</v>
      </c>
      <c r="L7" s="52" t="s">
        <v>54</v>
      </c>
      <c r="M7" s="50"/>
    </row>
    <row r="8" spans="1:15" ht="15" customHeight="1">
      <c r="A8" s="105">
        <v>5</v>
      </c>
      <c r="B8" s="104">
        <v>300</v>
      </c>
      <c r="C8" s="104">
        <v>360</v>
      </c>
      <c r="D8" s="104">
        <v>420</v>
      </c>
      <c r="E8" s="104">
        <v>480</v>
      </c>
      <c r="F8" s="104">
        <v>540</v>
      </c>
      <c r="G8" s="104">
        <v>600</v>
      </c>
      <c r="H8" s="104">
        <v>660</v>
      </c>
      <c r="I8" s="104">
        <v>720</v>
      </c>
      <c r="J8" s="104">
        <v>780</v>
      </c>
      <c r="K8" s="104">
        <v>840</v>
      </c>
      <c r="L8" s="104">
        <v>900</v>
      </c>
      <c r="M8" s="50"/>
    </row>
    <row r="9" spans="1:15" ht="15" customHeight="1">
      <c r="A9" s="105">
        <v>6</v>
      </c>
      <c r="B9" s="104">
        <v>300</v>
      </c>
      <c r="C9" s="104">
        <v>360</v>
      </c>
      <c r="D9" s="104">
        <v>420</v>
      </c>
      <c r="E9" s="104">
        <v>480</v>
      </c>
      <c r="F9" s="104">
        <v>540</v>
      </c>
      <c r="G9" s="104">
        <v>600</v>
      </c>
      <c r="H9" s="104">
        <v>660</v>
      </c>
      <c r="I9" s="104">
        <v>720</v>
      </c>
      <c r="J9" s="104">
        <v>780</v>
      </c>
      <c r="K9" s="104">
        <v>840</v>
      </c>
      <c r="L9" s="104">
        <v>900</v>
      </c>
      <c r="M9" s="50"/>
    </row>
    <row r="10" spans="1:15" ht="15" customHeight="1">
      <c r="A10" s="105">
        <v>7</v>
      </c>
      <c r="B10" s="104">
        <v>300</v>
      </c>
      <c r="C10" s="104">
        <v>360</v>
      </c>
      <c r="D10" s="104">
        <v>420</v>
      </c>
      <c r="E10" s="104">
        <v>480</v>
      </c>
      <c r="F10" s="104">
        <v>540</v>
      </c>
      <c r="G10" s="104">
        <v>600</v>
      </c>
      <c r="H10" s="104">
        <v>660</v>
      </c>
      <c r="I10" s="104">
        <v>720</v>
      </c>
      <c r="J10" s="104">
        <v>780</v>
      </c>
      <c r="K10" s="104">
        <v>840</v>
      </c>
      <c r="L10" s="104">
        <v>900</v>
      </c>
      <c r="M10" s="50"/>
    </row>
    <row r="11" spans="1:15" ht="15" customHeight="1">
      <c r="A11" s="105">
        <v>8</v>
      </c>
      <c r="B11" s="104">
        <v>300</v>
      </c>
      <c r="C11" s="104">
        <v>360</v>
      </c>
      <c r="D11" s="104">
        <v>420</v>
      </c>
      <c r="E11" s="104">
        <v>480</v>
      </c>
      <c r="F11" s="104">
        <v>540</v>
      </c>
      <c r="G11" s="104">
        <v>600</v>
      </c>
      <c r="H11" s="104">
        <v>660</v>
      </c>
      <c r="I11" s="104">
        <v>720</v>
      </c>
      <c r="J11" s="104">
        <v>780</v>
      </c>
      <c r="K11" s="104">
        <v>840</v>
      </c>
      <c r="L11" s="104">
        <v>900</v>
      </c>
      <c r="M11" s="50"/>
    </row>
    <row r="12" spans="1:15" ht="15" customHeight="1">
      <c r="A12" s="105">
        <v>9</v>
      </c>
      <c r="B12" s="104">
        <v>300</v>
      </c>
      <c r="C12" s="104">
        <v>360</v>
      </c>
      <c r="D12" s="104">
        <v>420</v>
      </c>
      <c r="E12" s="104">
        <v>480</v>
      </c>
      <c r="F12" s="104">
        <v>540</v>
      </c>
      <c r="G12" s="104">
        <v>600</v>
      </c>
      <c r="H12" s="104">
        <v>660</v>
      </c>
      <c r="I12" s="104">
        <v>720</v>
      </c>
      <c r="J12" s="104">
        <v>780</v>
      </c>
      <c r="K12" s="104">
        <v>840</v>
      </c>
      <c r="L12" s="104">
        <v>900</v>
      </c>
      <c r="M12" s="50"/>
    </row>
    <row r="13" spans="1:15" s="54" customFormat="1" ht="15" customHeight="1">
      <c r="A13" s="107">
        <v>10</v>
      </c>
      <c r="B13" s="106">
        <v>300</v>
      </c>
      <c r="C13" s="106">
        <v>360</v>
      </c>
      <c r="D13" s="106">
        <v>420</v>
      </c>
      <c r="E13" s="106">
        <v>480</v>
      </c>
      <c r="F13" s="106">
        <v>540</v>
      </c>
      <c r="G13" s="106">
        <v>600</v>
      </c>
      <c r="H13" s="106">
        <v>660</v>
      </c>
      <c r="I13" s="106">
        <v>720</v>
      </c>
      <c r="J13" s="106">
        <v>780</v>
      </c>
      <c r="K13" s="106">
        <v>840</v>
      </c>
      <c r="L13" s="106">
        <v>900</v>
      </c>
      <c r="M13" s="53"/>
    </row>
    <row r="14" spans="1:15" ht="15" customHeight="1">
      <c r="A14" s="105">
        <v>11</v>
      </c>
      <c r="B14" s="104">
        <v>600</v>
      </c>
      <c r="C14" s="104">
        <v>720</v>
      </c>
      <c r="D14" s="104">
        <v>840</v>
      </c>
      <c r="E14" s="104">
        <v>960</v>
      </c>
      <c r="F14" s="104">
        <v>1080</v>
      </c>
      <c r="G14" s="104">
        <v>1200</v>
      </c>
      <c r="H14" s="104">
        <v>1320</v>
      </c>
      <c r="I14" s="104">
        <v>1440</v>
      </c>
      <c r="J14" s="104">
        <v>1560</v>
      </c>
      <c r="K14" s="104">
        <v>1680</v>
      </c>
      <c r="L14" s="104">
        <v>1800</v>
      </c>
      <c r="M14" s="50"/>
    </row>
    <row r="15" spans="1:15" ht="15" customHeight="1">
      <c r="A15" s="105">
        <v>12</v>
      </c>
      <c r="B15" s="104">
        <v>600</v>
      </c>
      <c r="C15" s="104">
        <v>720</v>
      </c>
      <c r="D15" s="104">
        <v>840</v>
      </c>
      <c r="E15" s="104">
        <v>960</v>
      </c>
      <c r="F15" s="104">
        <v>1080</v>
      </c>
      <c r="G15" s="104">
        <v>1200</v>
      </c>
      <c r="H15" s="104">
        <v>1320</v>
      </c>
      <c r="I15" s="104">
        <v>1440</v>
      </c>
      <c r="J15" s="104">
        <v>1560</v>
      </c>
      <c r="K15" s="104">
        <v>1680</v>
      </c>
      <c r="L15" s="104">
        <v>1800</v>
      </c>
      <c r="M15" s="50"/>
    </row>
    <row r="16" spans="1:15" ht="15" customHeight="1">
      <c r="A16" s="105">
        <v>13</v>
      </c>
      <c r="B16" s="104">
        <v>600</v>
      </c>
      <c r="C16" s="104">
        <v>720</v>
      </c>
      <c r="D16" s="104">
        <v>840</v>
      </c>
      <c r="E16" s="104">
        <v>960</v>
      </c>
      <c r="F16" s="104">
        <v>1080</v>
      </c>
      <c r="G16" s="104">
        <v>1200</v>
      </c>
      <c r="H16" s="104">
        <v>1320</v>
      </c>
      <c r="I16" s="104">
        <v>1440</v>
      </c>
      <c r="J16" s="104">
        <v>1560</v>
      </c>
      <c r="K16" s="104">
        <v>1680</v>
      </c>
      <c r="L16" s="104">
        <v>1800</v>
      </c>
      <c r="M16" s="50"/>
    </row>
    <row r="17" spans="1:13" ht="15" customHeight="1">
      <c r="A17" s="105">
        <v>14</v>
      </c>
      <c r="B17" s="104">
        <v>600</v>
      </c>
      <c r="C17" s="104">
        <v>720</v>
      </c>
      <c r="D17" s="104">
        <v>840</v>
      </c>
      <c r="E17" s="104">
        <v>960</v>
      </c>
      <c r="F17" s="104">
        <v>1080</v>
      </c>
      <c r="G17" s="104">
        <v>1200</v>
      </c>
      <c r="H17" s="104">
        <v>1320</v>
      </c>
      <c r="I17" s="104">
        <v>1440</v>
      </c>
      <c r="J17" s="104">
        <v>1560</v>
      </c>
      <c r="K17" s="104">
        <v>1680</v>
      </c>
      <c r="L17" s="104">
        <v>1800</v>
      </c>
      <c r="M17" s="50"/>
    </row>
    <row r="18" spans="1:13" ht="15" customHeight="1">
      <c r="A18" s="105">
        <v>15</v>
      </c>
      <c r="B18" s="104">
        <v>600</v>
      </c>
      <c r="C18" s="104">
        <v>720</v>
      </c>
      <c r="D18" s="104">
        <v>840</v>
      </c>
      <c r="E18" s="104">
        <v>960</v>
      </c>
      <c r="F18" s="104">
        <v>1080</v>
      </c>
      <c r="G18" s="104">
        <v>1200</v>
      </c>
      <c r="H18" s="104">
        <v>1320</v>
      </c>
      <c r="I18" s="104">
        <v>1440</v>
      </c>
      <c r="J18" s="104">
        <v>1560</v>
      </c>
      <c r="K18" s="104">
        <v>1680</v>
      </c>
      <c r="L18" s="104">
        <v>1800</v>
      </c>
      <c r="M18" s="50"/>
    </row>
    <row r="19" spans="1:13" ht="15" customHeight="1">
      <c r="A19" s="105">
        <v>16</v>
      </c>
      <c r="B19" s="104">
        <v>600</v>
      </c>
      <c r="C19" s="104">
        <v>720</v>
      </c>
      <c r="D19" s="104">
        <v>840</v>
      </c>
      <c r="E19" s="104">
        <v>960</v>
      </c>
      <c r="F19" s="104">
        <v>1080</v>
      </c>
      <c r="G19" s="104">
        <v>1200</v>
      </c>
      <c r="H19" s="104">
        <v>1320</v>
      </c>
      <c r="I19" s="104">
        <v>1440</v>
      </c>
      <c r="J19" s="104">
        <v>1560</v>
      </c>
      <c r="K19" s="104">
        <v>1680</v>
      </c>
      <c r="L19" s="104">
        <v>1800</v>
      </c>
      <c r="M19" s="50"/>
    </row>
    <row r="20" spans="1:13" ht="15" customHeight="1">
      <c r="A20" s="105">
        <v>17</v>
      </c>
      <c r="B20" s="104">
        <v>600</v>
      </c>
      <c r="C20" s="104">
        <v>720</v>
      </c>
      <c r="D20" s="104">
        <v>840</v>
      </c>
      <c r="E20" s="104">
        <v>960</v>
      </c>
      <c r="F20" s="104">
        <v>1080</v>
      </c>
      <c r="G20" s="104">
        <v>1200</v>
      </c>
      <c r="H20" s="104">
        <v>1320</v>
      </c>
      <c r="I20" s="104">
        <v>1440</v>
      </c>
      <c r="J20" s="104">
        <v>1560</v>
      </c>
      <c r="K20" s="104">
        <v>1680</v>
      </c>
      <c r="L20" s="104">
        <v>1800</v>
      </c>
      <c r="M20" s="50"/>
    </row>
    <row r="21" spans="1:13" ht="15" customHeight="1">
      <c r="A21" s="105">
        <v>18</v>
      </c>
      <c r="B21" s="104">
        <v>600</v>
      </c>
      <c r="C21" s="104">
        <v>720</v>
      </c>
      <c r="D21" s="104">
        <v>840</v>
      </c>
      <c r="E21" s="104">
        <v>960</v>
      </c>
      <c r="F21" s="104">
        <v>1080</v>
      </c>
      <c r="G21" s="104">
        <v>1200</v>
      </c>
      <c r="H21" s="104">
        <v>1320</v>
      </c>
      <c r="I21" s="104">
        <v>1440</v>
      </c>
      <c r="J21" s="104">
        <v>1560</v>
      </c>
      <c r="K21" s="104">
        <v>1680</v>
      </c>
      <c r="L21" s="104">
        <v>1800</v>
      </c>
      <c r="M21" s="50"/>
    </row>
    <row r="22" spans="1:13" ht="15" customHeight="1">
      <c r="A22" s="105">
        <v>19</v>
      </c>
      <c r="B22" s="104">
        <v>600</v>
      </c>
      <c r="C22" s="104">
        <v>720</v>
      </c>
      <c r="D22" s="104">
        <v>840</v>
      </c>
      <c r="E22" s="104">
        <v>960</v>
      </c>
      <c r="F22" s="104">
        <v>1080</v>
      </c>
      <c r="G22" s="104">
        <v>1200</v>
      </c>
      <c r="H22" s="104">
        <v>1320</v>
      </c>
      <c r="I22" s="104">
        <v>1440</v>
      </c>
      <c r="J22" s="104">
        <v>1560</v>
      </c>
      <c r="K22" s="104">
        <v>1680</v>
      </c>
      <c r="L22" s="104">
        <v>1800</v>
      </c>
      <c r="M22" s="50"/>
    </row>
    <row r="23" spans="1:13" s="54" customFormat="1" ht="15" customHeight="1">
      <c r="A23" s="107">
        <v>20</v>
      </c>
      <c r="B23" s="106">
        <v>600</v>
      </c>
      <c r="C23" s="106">
        <v>720</v>
      </c>
      <c r="D23" s="106">
        <v>840</v>
      </c>
      <c r="E23" s="106">
        <v>960</v>
      </c>
      <c r="F23" s="106">
        <v>1080</v>
      </c>
      <c r="G23" s="106">
        <v>1200</v>
      </c>
      <c r="H23" s="106">
        <v>1320</v>
      </c>
      <c r="I23" s="106">
        <v>1440</v>
      </c>
      <c r="J23" s="106">
        <v>1560</v>
      </c>
      <c r="K23" s="106">
        <v>1680</v>
      </c>
      <c r="L23" s="106">
        <v>1800</v>
      </c>
      <c r="M23" s="53"/>
    </row>
    <row r="24" spans="1:13" ht="15" customHeight="1">
      <c r="A24" s="105">
        <v>21</v>
      </c>
      <c r="B24" s="104">
        <v>900</v>
      </c>
      <c r="C24" s="104">
        <v>1080</v>
      </c>
      <c r="D24" s="104">
        <v>1260</v>
      </c>
      <c r="E24" s="104">
        <v>1440</v>
      </c>
      <c r="F24" s="104">
        <v>1620</v>
      </c>
      <c r="G24" s="104">
        <v>1800</v>
      </c>
      <c r="H24" s="104">
        <v>1980</v>
      </c>
      <c r="I24" s="104">
        <v>2160</v>
      </c>
      <c r="J24" s="104">
        <v>2340</v>
      </c>
      <c r="K24" s="104">
        <v>2520</v>
      </c>
      <c r="L24" s="104">
        <v>2700</v>
      </c>
      <c r="M24" s="50"/>
    </row>
    <row r="25" spans="1:13" ht="15" customHeight="1">
      <c r="A25" s="105">
        <v>22</v>
      </c>
      <c r="B25" s="104">
        <v>900</v>
      </c>
      <c r="C25" s="104">
        <v>1080</v>
      </c>
      <c r="D25" s="104">
        <v>1260</v>
      </c>
      <c r="E25" s="104">
        <v>1440</v>
      </c>
      <c r="F25" s="104">
        <v>1620</v>
      </c>
      <c r="G25" s="104">
        <v>1800</v>
      </c>
      <c r="H25" s="104">
        <v>1980</v>
      </c>
      <c r="I25" s="104">
        <v>2160</v>
      </c>
      <c r="J25" s="104">
        <v>2340</v>
      </c>
      <c r="K25" s="104">
        <v>2520</v>
      </c>
      <c r="L25" s="104">
        <v>2700</v>
      </c>
      <c r="M25" s="50"/>
    </row>
    <row r="26" spans="1:13" ht="15" customHeight="1">
      <c r="A26" s="105">
        <v>23</v>
      </c>
      <c r="B26" s="104">
        <v>900</v>
      </c>
      <c r="C26" s="104">
        <v>1080</v>
      </c>
      <c r="D26" s="104">
        <v>1260</v>
      </c>
      <c r="E26" s="104">
        <v>1440</v>
      </c>
      <c r="F26" s="104">
        <v>1620</v>
      </c>
      <c r="G26" s="104">
        <v>1800</v>
      </c>
      <c r="H26" s="104">
        <v>1980</v>
      </c>
      <c r="I26" s="104">
        <v>2160</v>
      </c>
      <c r="J26" s="104">
        <v>2340</v>
      </c>
      <c r="K26" s="104">
        <v>2520</v>
      </c>
      <c r="L26" s="104">
        <v>2700</v>
      </c>
      <c r="M26" s="50"/>
    </row>
    <row r="27" spans="1:13" ht="15" customHeight="1">
      <c r="A27" s="105">
        <v>24</v>
      </c>
      <c r="B27" s="104">
        <v>900</v>
      </c>
      <c r="C27" s="104">
        <v>1080</v>
      </c>
      <c r="D27" s="104">
        <v>1260</v>
      </c>
      <c r="E27" s="104">
        <v>1440</v>
      </c>
      <c r="F27" s="104">
        <v>1620</v>
      </c>
      <c r="G27" s="104">
        <v>1800</v>
      </c>
      <c r="H27" s="104">
        <v>1980</v>
      </c>
      <c r="I27" s="104">
        <v>2160</v>
      </c>
      <c r="J27" s="104">
        <v>2340</v>
      </c>
      <c r="K27" s="104">
        <v>2520</v>
      </c>
      <c r="L27" s="104">
        <v>2700</v>
      </c>
      <c r="M27" s="50"/>
    </row>
    <row r="28" spans="1:13" ht="15" customHeight="1">
      <c r="A28" s="105">
        <v>25</v>
      </c>
      <c r="B28" s="104">
        <v>900</v>
      </c>
      <c r="C28" s="104">
        <v>1080</v>
      </c>
      <c r="D28" s="104">
        <v>1260</v>
      </c>
      <c r="E28" s="104">
        <v>1440</v>
      </c>
      <c r="F28" s="104">
        <v>1620</v>
      </c>
      <c r="G28" s="104">
        <v>1800</v>
      </c>
      <c r="H28" s="104">
        <v>1980</v>
      </c>
      <c r="I28" s="104">
        <v>2160</v>
      </c>
      <c r="J28" s="104">
        <v>2340</v>
      </c>
      <c r="K28" s="104">
        <v>2520</v>
      </c>
      <c r="L28" s="104">
        <v>2700</v>
      </c>
      <c r="M28" s="50"/>
    </row>
    <row r="29" spans="1:13" ht="15" customHeight="1">
      <c r="A29" s="105">
        <v>26</v>
      </c>
      <c r="B29" s="104">
        <v>900</v>
      </c>
      <c r="C29" s="104">
        <v>1080</v>
      </c>
      <c r="D29" s="104">
        <v>1260</v>
      </c>
      <c r="E29" s="104">
        <v>1440</v>
      </c>
      <c r="F29" s="104">
        <v>1620</v>
      </c>
      <c r="G29" s="104">
        <v>1800</v>
      </c>
      <c r="H29" s="104">
        <v>1980</v>
      </c>
      <c r="I29" s="104">
        <v>2160</v>
      </c>
      <c r="J29" s="104">
        <v>2340</v>
      </c>
      <c r="K29" s="104">
        <v>2520</v>
      </c>
      <c r="L29" s="104">
        <v>2700</v>
      </c>
      <c r="M29" s="50"/>
    </row>
    <row r="30" spans="1:13" ht="15" customHeight="1">
      <c r="A30" s="105">
        <v>27</v>
      </c>
      <c r="B30" s="104">
        <v>900</v>
      </c>
      <c r="C30" s="104">
        <v>1080</v>
      </c>
      <c r="D30" s="104">
        <v>1260</v>
      </c>
      <c r="E30" s="104">
        <v>1440</v>
      </c>
      <c r="F30" s="104">
        <v>1620</v>
      </c>
      <c r="G30" s="104">
        <v>1800</v>
      </c>
      <c r="H30" s="104">
        <v>1980</v>
      </c>
      <c r="I30" s="104">
        <v>2160</v>
      </c>
      <c r="J30" s="104">
        <v>2340</v>
      </c>
      <c r="K30" s="104">
        <v>2520</v>
      </c>
      <c r="L30" s="104">
        <v>2700</v>
      </c>
      <c r="M30" s="50"/>
    </row>
    <row r="31" spans="1:13" ht="15" customHeight="1">
      <c r="A31" s="105">
        <v>28</v>
      </c>
      <c r="B31" s="104">
        <v>900</v>
      </c>
      <c r="C31" s="104">
        <v>1080</v>
      </c>
      <c r="D31" s="104">
        <v>1260</v>
      </c>
      <c r="E31" s="104">
        <v>1440</v>
      </c>
      <c r="F31" s="104">
        <v>1620</v>
      </c>
      <c r="G31" s="104">
        <v>1800</v>
      </c>
      <c r="H31" s="104">
        <v>1980</v>
      </c>
      <c r="I31" s="104">
        <v>2160</v>
      </c>
      <c r="J31" s="104">
        <v>2340</v>
      </c>
      <c r="K31" s="104">
        <v>2520</v>
      </c>
      <c r="L31" s="104">
        <v>2700</v>
      </c>
      <c r="M31" s="50"/>
    </row>
    <row r="32" spans="1:13" ht="15" customHeight="1">
      <c r="A32" s="105">
        <v>29</v>
      </c>
      <c r="B32" s="104">
        <v>900</v>
      </c>
      <c r="C32" s="104">
        <v>1080</v>
      </c>
      <c r="D32" s="104">
        <v>1260</v>
      </c>
      <c r="E32" s="104">
        <v>1440</v>
      </c>
      <c r="F32" s="104">
        <v>1620</v>
      </c>
      <c r="G32" s="104">
        <v>1800</v>
      </c>
      <c r="H32" s="104">
        <v>1980</v>
      </c>
      <c r="I32" s="104">
        <v>2160</v>
      </c>
      <c r="J32" s="104">
        <v>2340</v>
      </c>
      <c r="K32" s="104">
        <v>2520</v>
      </c>
      <c r="L32" s="104">
        <v>2700</v>
      </c>
      <c r="M32" s="50"/>
    </row>
    <row r="33" spans="1:13" s="54" customFormat="1" ht="15" customHeight="1">
      <c r="A33" s="107">
        <v>30</v>
      </c>
      <c r="B33" s="106">
        <v>900</v>
      </c>
      <c r="C33" s="106">
        <v>1080</v>
      </c>
      <c r="D33" s="106">
        <v>1260</v>
      </c>
      <c r="E33" s="106">
        <v>1440</v>
      </c>
      <c r="F33" s="106">
        <v>1620</v>
      </c>
      <c r="G33" s="106">
        <v>1800</v>
      </c>
      <c r="H33" s="106">
        <v>1980</v>
      </c>
      <c r="I33" s="106">
        <v>2160</v>
      </c>
      <c r="J33" s="106">
        <v>2340</v>
      </c>
      <c r="K33" s="106">
        <v>2520</v>
      </c>
      <c r="L33" s="106">
        <v>2700</v>
      </c>
      <c r="M33" s="53"/>
    </row>
    <row r="34" spans="1:13" ht="15" customHeight="1">
      <c r="A34" s="105">
        <v>31</v>
      </c>
      <c r="B34" s="104">
        <v>1200</v>
      </c>
      <c r="C34" s="104">
        <v>1440</v>
      </c>
      <c r="D34" s="104">
        <v>1680</v>
      </c>
      <c r="E34" s="104">
        <v>1920</v>
      </c>
      <c r="F34" s="104">
        <v>2160</v>
      </c>
      <c r="G34" s="104">
        <v>2400</v>
      </c>
      <c r="H34" s="104">
        <v>2640</v>
      </c>
      <c r="I34" s="104">
        <v>2880</v>
      </c>
      <c r="J34" s="104">
        <v>3120</v>
      </c>
      <c r="K34" s="104">
        <v>3360</v>
      </c>
      <c r="L34" s="104">
        <v>3600</v>
      </c>
      <c r="M34" s="50"/>
    </row>
    <row r="35" spans="1:13" ht="15" customHeight="1">
      <c r="A35" s="105">
        <v>32</v>
      </c>
      <c r="B35" s="104">
        <v>1200</v>
      </c>
      <c r="C35" s="104">
        <v>1440</v>
      </c>
      <c r="D35" s="104">
        <v>1680</v>
      </c>
      <c r="E35" s="104">
        <v>1920</v>
      </c>
      <c r="F35" s="104">
        <v>2160</v>
      </c>
      <c r="G35" s="104">
        <v>2400</v>
      </c>
      <c r="H35" s="104">
        <v>2640</v>
      </c>
      <c r="I35" s="104">
        <v>2880</v>
      </c>
      <c r="J35" s="104">
        <v>3120</v>
      </c>
      <c r="K35" s="104">
        <v>3360</v>
      </c>
      <c r="L35" s="104">
        <v>3600</v>
      </c>
      <c r="M35" s="50"/>
    </row>
    <row r="36" spans="1:13" ht="15" customHeight="1">
      <c r="A36" s="105">
        <v>33</v>
      </c>
      <c r="B36" s="104">
        <v>1200</v>
      </c>
      <c r="C36" s="104">
        <v>1440</v>
      </c>
      <c r="D36" s="104">
        <v>1680</v>
      </c>
      <c r="E36" s="104">
        <v>1920</v>
      </c>
      <c r="F36" s="104">
        <v>2160</v>
      </c>
      <c r="G36" s="104">
        <v>2400</v>
      </c>
      <c r="H36" s="104">
        <v>2640</v>
      </c>
      <c r="I36" s="104">
        <v>2880</v>
      </c>
      <c r="J36" s="104">
        <v>3120</v>
      </c>
      <c r="K36" s="104">
        <v>3360</v>
      </c>
      <c r="L36" s="104">
        <v>3600</v>
      </c>
      <c r="M36" s="50"/>
    </row>
    <row r="37" spans="1:13" ht="15" customHeight="1">
      <c r="A37" s="105">
        <v>34</v>
      </c>
      <c r="B37" s="104">
        <v>1200</v>
      </c>
      <c r="C37" s="104">
        <v>1440</v>
      </c>
      <c r="D37" s="104">
        <v>1680</v>
      </c>
      <c r="E37" s="104">
        <v>1920</v>
      </c>
      <c r="F37" s="104">
        <v>2160</v>
      </c>
      <c r="G37" s="104">
        <v>2400</v>
      </c>
      <c r="H37" s="104">
        <v>2640</v>
      </c>
      <c r="I37" s="104">
        <v>2880</v>
      </c>
      <c r="J37" s="104">
        <v>3120</v>
      </c>
      <c r="K37" s="104">
        <v>3360</v>
      </c>
      <c r="L37" s="104">
        <v>3600</v>
      </c>
      <c r="M37" s="50"/>
    </row>
    <row r="38" spans="1:13" ht="15" customHeight="1">
      <c r="A38" s="105">
        <v>35</v>
      </c>
      <c r="B38" s="104">
        <v>1200</v>
      </c>
      <c r="C38" s="104">
        <v>1440</v>
      </c>
      <c r="D38" s="104">
        <v>1680</v>
      </c>
      <c r="E38" s="104">
        <v>1920</v>
      </c>
      <c r="F38" s="104">
        <v>2160</v>
      </c>
      <c r="G38" s="104">
        <v>2400</v>
      </c>
      <c r="H38" s="104">
        <v>2640</v>
      </c>
      <c r="I38" s="104">
        <v>2880</v>
      </c>
      <c r="J38" s="104">
        <v>3120</v>
      </c>
      <c r="K38" s="104">
        <v>3360</v>
      </c>
      <c r="L38" s="104">
        <v>3600</v>
      </c>
      <c r="M38" s="50"/>
    </row>
    <row r="39" spans="1:13" ht="15" customHeight="1">
      <c r="A39" s="105">
        <v>36</v>
      </c>
      <c r="B39" s="104">
        <v>1200</v>
      </c>
      <c r="C39" s="104">
        <v>1440</v>
      </c>
      <c r="D39" s="104">
        <v>1680</v>
      </c>
      <c r="E39" s="104">
        <v>1920</v>
      </c>
      <c r="F39" s="104">
        <v>2160</v>
      </c>
      <c r="G39" s="104">
        <v>2400</v>
      </c>
      <c r="H39" s="104">
        <v>2640</v>
      </c>
      <c r="I39" s="104">
        <v>2880</v>
      </c>
      <c r="J39" s="104">
        <v>3120</v>
      </c>
      <c r="K39" s="104">
        <v>3360</v>
      </c>
      <c r="L39" s="104">
        <v>3600</v>
      </c>
      <c r="M39" s="50"/>
    </row>
    <row r="40" spans="1:13" ht="15" customHeight="1">
      <c r="A40" s="105">
        <v>37</v>
      </c>
      <c r="B40" s="104">
        <v>1200</v>
      </c>
      <c r="C40" s="104">
        <v>1440</v>
      </c>
      <c r="D40" s="104">
        <v>1680</v>
      </c>
      <c r="E40" s="104">
        <v>1920</v>
      </c>
      <c r="F40" s="104">
        <v>2160</v>
      </c>
      <c r="G40" s="104">
        <v>2400</v>
      </c>
      <c r="H40" s="104">
        <v>2640</v>
      </c>
      <c r="I40" s="104">
        <v>2880</v>
      </c>
      <c r="J40" s="104">
        <v>3120</v>
      </c>
      <c r="K40" s="104">
        <v>3360</v>
      </c>
      <c r="L40" s="104">
        <v>3600</v>
      </c>
      <c r="M40" s="50"/>
    </row>
    <row r="41" spans="1:13" ht="15" customHeight="1">
      <c r="A41" s="105">
        <v>38</v>
      </c>
      <c r="B41" s="104">
        <v>1200</v>
      </c>
      <c r="C41" s="104">
        <v>1440</v>
      </c>
      <c r="D41" s="104">
        <v>1680</v>
      </c>
      <c r="E41" s="104">
        <v>1920</v>
      </c>
      <c r="F41" s="104">
        <v>2160</v>
      </c>
      <c r="G41" s="104">
        <v>2400</v>
      </c>
      <c r="H41" s="104">
        <v>2640</v>
      </c>
      <c r="I41" s="104">
        <v>2880</v>
      </c>
      <c r="J41" s="104">
        <v>3120</v>
      </c>
      <c r="K41" s="104">
        <v>3360</v>
      </c>
      <c r="L41" s="104">
        <v>3600</v>
      </c>
      <c r="M41" s="50"/>
    </row>
    <row r="42" spans="1:13" ht="15" customHeight="1">
      <c r="A42" s="105">
        <v>39</v>
      </c>
      <c r="B42" s="104">
        <v>1200</v>
      </c>
      <c r="C42" s="104">
        <v>1440</v>
      </c>
      <c r="D42" s="104">
        <v>1680</v>
      </c>
      <c r="E42" s="104">
        <v>1920</v>
      </c>
      <c r="F42" s="104">
        <v>2160</v>
      </c>
      <c r="G42" s="104">
        <v>2400</v>
      </c>
      <c r="H42" s="104">
        <v>2640</v>
      </c>
      <c r="I42" s="104">
        <v>2880</v>
      </c>
      <c r="J42" s="104">
        <v>3120</v>
      </c>
      <c r="K42" s="104">
        <v>3360</v>
      </c>
      <c r="L42" s="104">
        <v>3600</v>
      </c>
      <c r="M42" s="50"/>
    </row>
    <row r="43" spans="1:13" s="54" customFormat="1" ht="15" customHeight="1">
      <c r="A43" s="107">
        <v>40</v>
      </c>
      <c r="B43" s="106">
        <v>1200</v>
      </c>
      <c r="C43" s="106">
        <v>1440</v>
      </c>
      <c r="D43" s="106">
        <v>1680</v>
      </c>
      <c r="E43" s="106">
        <v>1920</v>
      </c>
      <c r="F43" s="106">
        <v>2160</v>
      </c>
      <c r="G43" s="106">
        <v>2400</v>
      </c>
      <c r="H43" s="106">
        <v>2640</v>
      </c>
      <c r="I43" s="106">
        <v>2880</v>
      </c>
      <c r="J43" s="106">
        <v>3120</v>
      </c>
      <c r="K43" s="106">
        <v>3360</v>
      </c>
      <c r="L43" s="106">
        <v>3600</v>
      </c>
      <c r="M43" s="53"/>
    </row>
    <row r="44" spans="1:13" ht="15" customHeight="1">
      <c r="A44" s="105">
        <v>41</v>
      </c>
      <c r="B44" s="104">
        <v>1500</v>
      </c>
      <c r="C44" s="104">
        <v>1800</v>
      </c>
      <c r="D44" s="104">
        <v>2100</v>
      </c>
      <c r="E44" s="104">
        <v>2400</v>
      </c>
      <c r="F44" s="104">
        <v>2700</v>
      </c>
      <c r="G44" s="104">
        <v>3000</v>
      </c>
      <c r="H44" s="104">
        <v>3300</v>
      </c>
      <c r="I44" s="104">
        <v>3600</v>
      </c>
      <c r="J44" s="104">
        <v>3900</v>
      </c>
      <c r="K44" s="104">
        <v>4200</v>
      </c>
      <c r="L44" s="104">
        <v>4500</v>
      </c>
      <c r="M44" s="50"/>
    </row>
    <row r="45" spans="1:13" ht="15" customHeight="1">
      <c r="A45" s="105">
        <v>42</v>
      </c>
      <c r="B45" s="104">
        <v>1500</v>
      </c>
      <c r="C45" s="104">
        <v>1800</v>
      </c>
      <c r="D45" s="104">
        <v>2100</v>
      </c>
      <c r="E45" s="104">
        <v>2400</v>
      </c>
      <c r="F45" s="104">
        <v>2700</v>
      </c>
      <c r="G45" s="104">
        <v>3000</v>
      </c>
      <c r="H45" s="104">
        <v>3300</v>
      </c>
      <c r="I45" s="104">
        <v>3600</v>
      </c>
      <c r="J45" s="104">
        <v>3900</v>
      </c>
      <c r="K45" s="104">
        <v>4200</v>
      </c>
      <c r="L45" s="104">
        <v>4500</v>
      </c>
      <c r="M45" s="50"/>
    </row>
    <row r="46" spans="1:13" ht="15" customHeight="1">
      <c r="A46" s="105">
        <v>43</v>
      </c>
      <c r="B46" s="104">
        <v>1500</v>
      </c>
      <c r="C46" s="104">
        <v>1800</v>
      </c>
      <c r="D46" s="104">
        <v>2100</v>
      </c>
      <c r="E46" s="104">
        <v>2400</v>
      </c>
      <c r="F46" s="104">
        <v>2700</v>
      </c>
      <c r="G46" s="104">
        <v>3000</v>
      </c>
      <c r="H46" s="104">
        <v>3300</v>
      </c>
      <c r="I46" s="104">
        <v>3600</v>
      </c>
      <c r="J46" s="104">
        <v>3900</v>
      </c>
      <c r="K46" s="104">
        <v>4200</v>
      </c>
      <c r="L46" s="104">
        <v>4500</v>
      </c>
      <c r="M46" s="50"/>
    </row>
    <row r="47" spans="1:13" ht="15" customHeight="1">
      <c r="A47" s="105">
        <v>44</v>
      </c>
      <c r="B47" s="104">
        <v>1500</v>
      </c>
      <c r="C47" s="104">
        <v>1800</v>
      </c>
      <c r="D47" s="104">
        <v>2100</v>
      </c>
      <c r="E47" s="104">
        <v>2400</v>
      </c>
      <c r="F47" s="104">
        <v>2700</v>
      </c>
      <c r="G47" s="104">
        <v>3000</v>
      </c>
      <c r="H47" s="104">
        <v>3300</v>
      </c>
      <c r="I47" s="104">
        <v>3600</v>
      </c>
      <c r="J47" s="104">
        <v>3900</v>
      </c>
      <c r="K47" s="104">
        <v>4200</v>
      </c>
      <c r="L47" s="104">
        <v>4500</v>
      </c>
      <c r="M47" s="50"/>
    </row>
    <row r="48" spans="1:13" ht="15" customHeight="1">
      <c r="A48" s="105">
        <v>45</v>
      </c>
      <c r="B48" s="104">
        <v>1500</v>
      </c>
      <c r="C48" s="104">
        <v>1800</v>
      </c>
      <c r="D48" s="104">
        <v>2100</v>
      </c>
      <c r="E48" s="104">
        <v>2400</v>
      </c>
      <c r="F48" s="104">
        <v>2700</v>
      </c>
      <c r="G48" s="104">
        <v>3000</v>
      </c>
      <c r="H48" s="104">
        <v>3300</v>
      </c>
      <c r="I48" s="104">
        <v>3600</v>
      </c>
      <c r="J48" s="104">
        <v>3900</v>
      </c>
      <c r="K48" s="104">
        <v>4200</v>
      </c>
      <c r="L48" s="104">
        <v>4500</v>
      </c>
      <c r="M48" s="50"/>
    </row>
    <row r="49" spans="1:13" ht="15" customHeight="1">
      <c r="A49" s="105">
        <v>46</v>
      </c>
      <c r="B49" s="104">
        <v>1500</v>
      </c>
      <c r="C49" s="104">
        <v>1800</v>
      </c>
      <c r="D49" s="104">
        <v>2100</v>
      </c>
      <c r="E49" s="104">
        <v>2400</v>
      </c>
      <c r="F49" s="104">
        <v>2700</v>
      </c>
      <c r="G49" s="104">
        <v>3000</v>
      </c>
      <c r="H49" s="104">
        <v>3300</v>
      </c>
      <c r="I49" s="104">
        <v>3600</v>
      </c>
      <c r="J49" s="104">
        <v>3900</v>
      </c>
      <c r="K49" s="104">
        <v>4200</v>
      </c>
      <c r="L49" s="104">
        <v>4500</v>
      </c>
      <c r="M49" s="50"/>
    </row>
    <row r="50" spans="1:13" ht="15" customHeight="1">
      <c r="A50" s="105">
        <v>47</v>
      </c>
      <c r="B50" s="104">
        <v>1500</v>
      </c>
      <c r="C50" s="104">
        <v>1800</v>
      </c>
      <c r="D50" s="104">
        <v>2100</v>
      </c>
      <c r="E50" s="104">
        <v>2400</v>
      </c>
      <c r="F50" s="104">
        <v>2700</v>
      </c>
      <c r="G50" s="104">
        <v>3000</v>
      </c>
      <c r="H50" s="104">
        <v>3300</v>
      </c>
      <c r="I50" s="104">
        <v>3600</v>
      </c>
      <c r="J50" s="104">
        <v>3900</v>
      </c>
      <c r="K50" s="104">
        <v>4200</v>
      </c>
      <c r="L50" s="104">
        <v>4500</v>
      </c>
      <c r="M50" s="50"/>
    </row>
    <row r="51" spans="1:13" ht="15" customHeight="1">
      <c r="A51" s="105">
        <v>48</v>
      </c>
      <c r="B51" s="104">
        <v>1500</v>
      </c>
      <c r="C51" s="104">
        <v>1800</v>
      </c>
      <c r="D51" s="104">
        <v>2100</v>
      </c>
      <c r="E51" s="104">
        <v>2400</v>
      </c>
      <c r="F51" s="104">
        <v>2700</v>
      </c>
      <c r="G51" s="104">
        <v>3000</v>
      </c>
      <c r="H51" s="104">
        <v>3300</v>
      </c>
      <c r="I51" s="104">
        <v>3600</v>
      </c>
      <c r="J51" s="104">
        <v>3900</v>
      </c>
      <c r="K51" s="104">
        <v>4200</v>
      </c>
      <c r="L51" s="104">
        <v>4500</v>
      </c>
      <c r="M51" s="50"/>
    </row>
    <row r="52" spans="1:13" ht="15" customHeight="1">
      <c r="A52" s="105">
        <v>49</v>
      </c>
      <c r="B52" s="104">
        <v>1500</v>
      </c>
      <c r="C52" s="104">
        <v>1800</v>
      </c>
      <c r="D52" s="104">
        <v>2100</v>
      </c>
      <c r="E52" s="104">
        <v>2400</v>
      </c>
      <c r="F52" s="104">
        <v>2700</v>
      </c>
      <c r="G52" s="104">
        <v>3000</v>
      </c>
      <c r="H52" s="104">
        <v>3300</v>
      </c>
      <c r="I52" s="104">
        <v>3600</v>
      </c>
      <c r="J52" s="104">
        <v>3900</v>
      </c>
      <c r="K52" s="104">
        <v>4200</v>
      </c>
      <c r="L52" s="104">
        <v>4500</v>
      </c>
      <c r="M52" s="50"/>
    </row>
    <row r="53" spans="1:13" s="54" customFormat="1" ht="15" customHeight="1">
      <c r="A53" s="107">
        <v>50</v>
      </c>
      <c r="B53" s="106">
        <v>1500</v>
      </c>
      <c r="C53" s="106">
        <v>1800</v>
      </c>
      <c r="D53" s="106">
        <v>2100</v>
      </c>
      <c r="E53" s="106">
        <v>2400</v>
      </c>
      <c r="F53" s="106">
        <v>2700</v>
      </c>
      <c r="G53" s="106">
        <v>3000</v>
      </c>
      <c r="H53" s="106">
        <v>3300</v>
      </c>
      <c r="I53" s="106">
        <v>3600</v>
      </c>
      <c r="J53" s="106">
        <v>3900</v>
      </c>
      <c r="K53" s="106">
        <v>4200</v>
      </c>
      <c r="L53" s="106">
        <v>4500</v>
      </c>
      <c r="M53" s="53"/>
    </row>
    <row r="54" spans="1:13" ht="15" customHeight="1">
      <c r="A54" s="105">
        <v>51</v>
      </c>
      <c r="B54" s="104">
        <v>1800</v>
      </c>
      <c r="C54" s="104">
        <v>2160</v>
      </c>
      <c r="D54" s="104">
        <v>2520</v>
      </c>
      <c r="E54" s="104">
        <v>2880</v>
      </c>
      <c r="F54" s="104">
        <v>3240</v>
      </c>
      <c r="G54" s="104">
        <v>3600</v>
      </c>
      <c r="H54" s="104">
        <v>3960</v>
      </c>
      <c r="I54" s="104">
        <v>4320</v>
      </c>
      <c r="J54" s="104">
        <v>4680</v>
      </c>
      <c r="K54" s="104">
        <v>5040</v>
      </c>
      <c r="L54" s="104">
        <v>5400</v>
      </c>
      <c r="M54" s="50"/>
    </row>
    <row r="55" spans="1:13" ht="15" customHeight="1">
      <c r="A55" s="105">
        <v>52</v>
      </c>
      <c r="B55" s="104">
        <v>1800</v>
      </c>
      <c r="C55" s="104">
        <v>2160</v>
      </c>
      <c r="D55" s="104">
        <v>2520</v>
      </c>
      <c r="E55" s="104">
        <v>2880</v>
      </c>
      <c r="F55" s="104">
        <v>3240</v>
      </c>
      <c r="G55" s="104">
        <v>3600</v>
      </c>
      <c r="H55" s="104">
        <v>3960</v>
      </c>
      <c r="I55" s="104">
        <v>4320</v>
      </c>
      <c r="J55" s="104">
        <v>4680</v>
      </c>
      <c r="K55" s="104">
        <v>5040</v>
      </c>
      <c r="L55" s="104">
        <v>5400</v>
      </c>
      <c r="M55" s="50"/>
    </row>
    <row r="56" spans="1:13" ht="15" customHeight="1">
      <c r="A56" s="105">
        <v>53</v>
      </c>
      <c r="B56" s="104">
        <v>1800</v>
      </c>
      <c r="C56" s="104">
        <v>2160</v>
      </c>
      <c r="D56" s="104">
        <v>2520</v>
      </c>
      <c r="E56" s="104">
        <v>2880</v>
      </c>
      <c r="F56" s="104">
        <v>3240</v>
      </c>
      <c r="G56" s="104">
        <v>3600</v>
      </c>
      <c r="H56" s="104">
        <v>3960</v>
      </c>
      <c r="I56" s="104">
        <v>4320</v>
      </c>
      <c r="J56" s="104">
        <v>4680</v>
      </c>
      <c r="K56" s="104">
        <v>5040</v>
      </c>
      <c r="L56" s="104">
        <v>5400</v>
      </c>
      <c r="M56" s="50"/>
    </row>
    <row r="57" spans="1:13" ht="15" customHeight="1">
      <c r="A57" s="105">
        <v>54</v>
      </c>
      <c r="B57" s="104">
        <v>1800</v>
      </c>
      <c r="C57" s="104">
        <v>2160</v>
      </c>
      <c r="D57" s="104">
        <v>2520</v>
      </c>
      <c r="E57" s="104">
        <v>2880</v>
      </c>
      <c r="F57" s="104">
        <v>3240</v>
      </c>
      <c r="G57" s="104">
        <v>3600</v>
      </c>
      <c r="H57" s="104">
        <v>3960</v>
      </c>
      <c r="I57" s="104">
        <v>4320</v>
      </c>
      <c r="J57" s="104">
        <v>4680</v>
      </c>
      <c r="K57" s="104">
        <v>5040</v>
      </c>
      <c r="L57" s="104">
        <v>5400</v>
      </c>
      <c r="M57" s="50"/>
    </row>
    <row r="58" spans="1:13" ht="15" customHeight="1">
      <c r="A58" s="105">
        <v>55</v>
      </c>
      <c r="B58" s="104">
        <v>1800</v>
      </c>
      <c r="C58" s="104">
        <v>2160</v>
      </c>
      <c r="D58" s="104">
        <v>2520</v>
      </c>
      <c r="E58" s="104">
        <v>2880</v>
      </c>
      <c r="F58" s="104">
        <v>3240</v>
      </c>
      <c r="G58" s="104">
        <v>3600</v>
      </c>
      <c r="H58" s="104">
        <v>3960</v>
      </c>
      <c r="I58" s="104">
        <v>4320</v>
      </c>
      <c r="J58" s="104">
        <v>4680</v>
      </c>
      <c r="K58" s="104">
        <v>5040</v>
      </c>
      <c r="L58" s="104">
        <v>5400</v>
      </c>
      <c r="M58" s="50"/>
    </row>
    <row r="59" spans="1:13" ht="15" customHeight="1">
      <c r="A59" s="105">
        <v>56</v>
      </c>
      <c r="B59" s="104">
        <v>1800</v>
      </c>
      <c r="C59" s="104">
        <v>2160</v>
      </c>
      <c r="D59" s="104">
        <v>2520</v>
      </c>
      <c r="E59" s="104">
        <v>2880</v>
      </c>
      <c r="F59" s="104">
        <v>3240</v>
      </c>
      <c r="G59" s="104">
        <v>3600</v>
      </c>
      <c r="H59" s="104">
        <v>3960</v>
      </c>
      <c r="I59" s="104">
        <v>4320</v>
      </c>
      <c r="J59" s="104">
        <v>4680</v>
      </c>
      <c r="K59" s="104">
        <v>5040</v>
      </c>
      <c r="L59" s="104">
        <v>5400</v>
      </c>
      <c r="M59" s="50"/>
    </row>
    <row r="60" spans="1:13" ht="15" customHeight="1">
      <c r="A60" s="105">
        <v>57</v>
      </c>
      <c r="B60" s="104">
        <v>1800</v>
      </c>
      <c r="C60" s="104">
        <v>2160</v>
      </c>
      <c r="D60" s="104">
        <v>2520</v>
      </c>
      <c r="E60" s="104">
        <v>2880</v>
      </c>
      <c r="F60" s="104">
        <v>3240</v>
      </c>
      <c r="G60" s="104">
        <v>3600</v>
      </c>
      <c r="H60" s="104">
        <v>3960</v>
      </c>
      <c r="I60" s="104">
        <v>4320</v>
      </c>
      <c r="J60" s="104">
        <v>4680</v>
      </c>
      <c r="K60" s="104">
        <v>5040</v>
      </c>
      <c r="L60" s="104">
        <v>5400</v>
      </c>
      <c r="M60" s="50"/>
    </row>
    <row r="61" spans="1:13" ht="15" customHeight="1">
      <c r="A61" s="105">
        <v>58</v>
      </c>
      <c r="B61" s="104">
        <v>1800</v>
      </c>
      <c r="C61" s="104">
        <v>2160</v>
      </c>
      <c r="D61" s="104">
        <v>2520</v>
      </c>
      <c r="E61" s="104">
        <v>2880</v>
      </c>
      <c r="F61" s="104">
        <v>3240</v>
      </c>
      <c r="G61" s="104">
        <v>3600</v>
      </c>
      <c r="H61" s="104">
        <v>3960</v>
      </c>
      <c r="I61" s="104">
        <v>4320</v>
      </c>
      <c r="J61" s="104">
        <v>4680</v>
      </c>
      <c r="K61" s="104">
        <v>5040</v>
      </c>
      <c r="L61" s="104">
        <v>5400</v>
      </c>
      <c r="M61" s="50"/>
    </row>
    <row r="62" spans="1:13" ht="15" customHeight="1">
      <c r="A62" s="105">
        <v>59</v>
      </c>
      <c r="B62" s="104">
        <v>1800</v>
      </c>
      <c r="C62" s="104">
        <v>2160</v>
      </c>
      <c r="D62" s="104">
        <v>2520</v>
      </c>
      <c r="E62" s="104">
        <v>2880</v>
      </c>
      <c r="F62" s="104">
        <v>3240</v>
      </c>
      <c r="G62" s="104">
        <v>3600</v>
      </c>
      <c r="H62" s="104">
        <v>3960</v>
      </c>
      <c r="I62" s="104">
        <v>4320</v>
      </c>
      <c r="J62" s="104">
        <v>4680</v>
      </c>
      <c r="K62" s="104">
        <v>5040</v>
      </c>
      <c r="L62" s="104">
        <v>5400</v>
      </c>
      <c r="M62" s="50"/>
    </row>
    <row r="63" spans="1:13" s="54" customFormat="1" ht="15" customHeight="1">
      <c r="A63" s="107">
        <v>60</v>
      </c>
      <c r="B63" s="106">
        <v>1800</v>
      </c>
      <c r="C63" s="106">
        <v>2160</v>
      </c>
      <c r="D63" s="106">
        <v>2520</v>
      </c>
      <c r="E63" s="106">
        <v>2880</v>
      </c>
      <c r="F63" s="106">
        <v>3240</v>
      </c>
      <c r="G63" s="106">
        <v>3600</v>
      </c>
      <c r="H63" s="106">
        <v>3960</v>
      </c>
      <c r="I63" s="106">
        <v>4320</v>
      </c>
      <c r="J63" s="106">
        <v>4680</v>
      </c>
      <c r="K63" s="106">
        <v>5040</v>
      </c>
      <c r="L63" s="106">
        <v>5400</v>
      </c>
      <c r="M63" s="53"/>
    </row>
    <row r="64" spans="1:13" ht="15" customHeight="1">
      <c r="A64" s="105">
        <v>61</v>
      </c>
      <c r="B64" s="104">
        <v>2100</v>
      </c>
      <c r="C64" s="104">
        <v>2520</v>
      </c>
      <c r="D64" s="104">
        <v>2940</v>
      </c>
      <c r="E64" s="104">
        <v>3360</v>
      </c>
      <c r="F64" s="104">
        <v>3780</v>
      </c>
      <c r="G64" s="104">
        <v>4200</v>
      </c>
      <c r="H64" s="104">
        <v>4620</v>
      </c>
      <c r="I64" s="104">
        <v>5040</v>
      </c>
      <c r="J64" s="104">
        <v>5460</v>
      </c>
      <c r="K64" s="104">
        <v>5880</v>
      </c>
      <c r="L64" s="104">
        <v>6300</v>
      </c>
      <c r="M64" s="50"/>
    </row>
    <row r="65" spans="1:13" ht="15" customHeight="1">
      <c r="A65" s="105">
        <v>62</v>
      </c>
      <c r="B65" s="104">
        <v>2100</v>
      </c>
      <c r="C65" s="104">
        <v>2520</v>
      </c>
      <c r="D65" s="104">
        <v>2940</v>
      </c>
      <c r="E65" s="104">
        <v>3360</v>
      </c>
      <c r="F65" s="104">
        <v>3780</v>
      </c>
      <c r="G65" s="104">
        <v>4200</v>
      </c>
      <c r="H65" s="104">
        <v>4620</v>
      </c>
      <c r="I65" s="104">
        <v>5040</v>
      </c>
      <c r="J65" s="104">
        <v>5460</v>
      </c>
      <c r="K65" s="104">
        <v>5880</v>
      </c>
      <c r="L65" s="104">
        <v>6300</v>
      </c>
      <c r="M65" s="50"/>
    </row>
    <row r="66" spans="1:13" ht="15" customHeight="1">
      <c r="A66" s="105">
        <v>63</v>
      </c>
      <c r="B66" s="104">
        <v>2100</v>
      </c>
      <c r="C66" s="104">
        <v>2520</v>
      </c>
      <c r="D66" s="104">
        <v>2940</v>
      </c>
      <c r="E66" s="104">
        <v>3360</v>
      </c>
      <c r="F66" s="104">
        <v>3780</v>
      </c>
      <c r="G66" s="104">
        <v>4200</v>
      </c>
      <c r="H66" s="104">
        <v>4620</v>
      </c>
      <c r="I66" s="104">
        <v>5040</v>
      </c>
      <c r="J66" s="104">
        <v>5460</v>
      </c>
      <c r="K66" s="104">
        <v>5880</v>
      </c>
      <c r="L66" s="104">
        <v>6300</v>
      </c>
      <c r="M66" s="50"/>
    </row>
    <row r="67" spans="1:13" ht="15" customHeight="1">
      <c r="A67" s="105">
        <v>64</v>
      </c>
      <c r="B67" s="104">
        <v>2100</v>
      </c>
      <c r="C67" s="104">
        <v>2520</v>
      </c>
      <c r="D67" s="104">
        <v>2940</v>
      </c>
      <c r="E67" s="104">
        <v>3360</v>
      </c>
      <c r="F67" s="104">
        <v>3780</v>
      </c>
      <c r="G67" s="104">
        <v>4200</v>
      </c>
      <c r="H67" s="104">
        <v>4620</v>
      </c>
      <c r="I67" s="104">
        <v>5040</v>
      </c>
      <c r="J67" s="104">
        <v>5460</v>
      </c>
      <c r="K67" s="104">
        <v>5880</v>
      </c>
      <c r="L67" s="104">
        <v>6300</v>
      </c>
      <c r="M67" s="50"/>
    </row>
    <row r="68" spans="1:13" ht="15" customHeight="1">
      <c r="A68" s="105">
        <v>65</v>
      </c>
      <c r="B68" s="104">
        <v>2100</v>
      </c>
      <c r="C68" s="104">
        <v>2520</v>
      </c>
      <c r="D68" s="104">
        <v>2940</v>
      </c>
      <c r="E68" s="104">
        <v>3360</v>
      </c>
      <c r="F68" s="104">
        <v>3780</v>
      </c>
      <c r="G68" s="104">
        <v>4200</v>
      </c>
      <c r="H68" s="104">
        <v>4620</v>
      </c>
      <c r="I68" s="104">
        <v>5040</v>
      </c>
      <c r="J68" s="104">
        <v>5460</v>
      </c>
      <c r="K68" s="104">
        <v>5880</v>
      </c>
      <c r="L68" s="104">
        <v>6300</v>
      </c>
      <c r="M68" s="50"/>
    </row>
    <row r="69" spans="1:13" ht="15" customHeight="1">
      <c r="A69" s="105">
        <v>66</v>
      </c>
      <c r="B69" s="104">
        <v>2100</v>
      </c>
      <c r="C69" s="104">
        <v>2520</v>
      </c>
      <c r="D69" s="104">
        <v>2940</v>
      </c>
      <c r="E69" s="104">
        <v>3360</v>
      </c>
      <c r="F69" s="104">
        <v>3780</v>
      </c>
      <c r="G69" s="104">
        <v>4200</v>
      </c>
      <c r="H69" s="104">
        <v>4620</v>
      </c>
      <c r="I69" s="104">
        <v>5040</v>
      </c>
      <c r="J69" s="104">
        <v>5460</v>
      </c>
      <c r="K69" s="104">
        <v>5880</v>
      </c>
      <c r="L69" s="104">
        <v>6300</v>
      </c>
      <c r="M69" s="50"/>
    </row>
    <row r="70" spans="1:13" ht="15" customHeight="1">
      <c r="A70" s="105">
        <v>67</v>
      </c>
      <c r="B70" s="104">
        <v>2100</v>
      </c>
      <c r="C70" s="104">
        <v>2520</v>
      </c>
      <c r="D70" s="104">
        <v>2940</v>
      </c>
      <c r="E70" s="104">
        <v>3360</v>
      </c>
      <c r="F70" s="104">
        <v>3780</v>
      </c>
      <c r="G70" s="104">
        <v>4200</v>
      </c>
      <c r="H70" s="104">
        <v>4620</v>
      </c>
      <c r="I70" s="104">
        <v>5040</v>
      </c>
      <c r="J70" s="104">
        <v>5460</v>
      </c>
      <c r="K70" s="104">
        <v>5880</v>
      </c>
      <c r="L70" s="104">
        <v>6300</v>
      </c>
      <c r="M70" s="50"/>
    </row>
    <row r="71" spans="1:13" ht="15" customHeight="1">
      <c r="A71" s="105">
        <v>68</v>
      </c>
      <c r="B71" s="104">
        <v>2100</v>
      </c>
      <c r="C71" s="104">
        <v>2520</v>
      </c>
      <c r="D71" s="104">
        <v>2940</v>
      </c>
      <c r="E71" s="104">
        <v>3360</v>
      </c>
      <c r="F71" s="104">
        <v>3780</v>
      </c>
      <c r="G71" s="104">
        <v>4200</v>
      </c>
      <c r="H71" s="104">
        <v>4620</v>
      </c>
      <c r="I71" s="104">
        <v>5040</v>
      </c>
      <c r="J71" s="104">
        <v>5460</v>
      </c>
      <c r="K71" s="104">
        <v>5880</v>
      </c>
      <c r="L71" s="104">
        <v>6300</v>
      </c>
      <c r="M71" s="50"/>
    </row>
    <row r="72" spans="1:13" ht="15" customHeight="1">
      <c r="A72" s="105">
        <v>69</v>
      </c>
      <c r="B72" s="104">
        <v>2100</v>
      </c>
      <c r="C72" s="104">
        <v>2520</v>
      </c>
      <c r="D72" s="104">
        <v>2940</v>
      </c>
      <c r="E72" s="104">
        <v>3360</v>
      </c>
      <c r="F72" s="104">
        <v>3780</v>
      </c>
      <c r="G72" s="104">
        <v>4200</v>
      </c>
      <c r="H72" s="104">
        <v>4620</v>
      </c>
      <c r="I72" s="104">
        <v>5040</v>
      </c>
      <c r="J72" s="104">
        <v>5460</v>
      </c>
      <c r="K72" s="104">
        <v>5880</v>
      </c>
      <c r="L72" s="104">
        <v>6300</v>
      </c>
      <c r="M72" s="50"/>
    </row>
    <row r="73" spans="1:13" s="54" customFormat="1" ht="15" customHeight="1">
      <c r="A73" s="107">
        <v>70</v>
      </c>
      <c r="B73" s="106">
        <v>2100</v>
      </c>
      <c r="C73" s="106">
        <v>2520</v>
      </c>
      <c r="D73" s="106">
        <v>2940</v>
      </c>
      <c r="E73" s="106">
        <v>3360</v>
      </c>
      <c r="F73" s="106">
        <v>3780</v>
      </c>
      <c r="G73" s="106">
        <v>4200</v>
      </c>
      <c r="H73" s="106">
        <v>4620</v>
      </c>
      <c r="I73" s="106">
        <v>5040</v>
      </c>
      <c r="J73" s="106">
        <v>5460</v>
      </c>
      <c r="K73" s="106">
        <v>5880</v>
      </c>
      <c r="L73" s="106">
        <v>6300</v>
      </c>
      <c r="M73" s="53"/>
    </row>
    <row r="74" spans="1:13" ht="15" customHeight="1">
      <c r="A74" s="105">
        <v>71</v>
      </c>
      <c r="B74" s="104">
        <v>2400</v>
      </c>
      <c r="C74" s="104">
        <v>2880</v>
      </c>
      <c r="D74" s="104">
        <v>3360</v>
      </c>
      <c r="E74" s="104">
        <v>3840</v>
      </c>
      <c r="F74" s="104">
        <v>4320</v>
      </c>
      <c r="G74" s="104">
        <v>4800</v>
      </c>
      <c r="H74" s="104">
        <v>5280</v>
      </c>
      <c r="I74" s="104">
        <v>5760</v>
      </c>
      <c r="J74" s="104">
        <v>6240</v>
      </c>
      <c r="K74" s="104">
        <v>6720</v>
      </c>
      <c r="L74" s="104">
        <v>7200</v>
      </c>
      <c r="M74" s="50"/>
    </row>
    <row r="75" spans="1:13" ht="15" customHeight="1">
      <c r="A75" s="105">
        <v>72</v>
      </c>
      <c r="B75" s="104">
        <v>2400</v>
      </c>
      <c r="C75" s="104">
        <v>2880</v>
      </c>
      <c r="D75" s="104">
        <v>3360</v>
      </c>
      <c r="E75" s="104">
        <v>3840</v>
      </c>
      <c r="F75" s="104">
        <v>4320</v>
      </c>
      <c r="G75" s="104">
        <v>4800</v>
      </c>
      <c r="H75" s="104">
        <v>5280</v>
      </c>
      <c r="I75" s="104">
        <v>5760</v>
      </c>
      <c r="J75" s="104">
        <v>6240</v>
      </c>
      <c r="K75" s="104">
        <v>6720</v>
      </c>
      <c r="L75" s="104">
        <v>7200</v>
      </c>
      <c r="M75" s="50"/>
    </row>
    <row r="76" spans="1:13" ht="15" customHeight="1">
      <c r="A76" s="105">
        <v>73</v>
      </c>
      <c r="B76" s="104">
        <v>2400</v>
      </c>
      <c r="C76" s="104">
        <v>2880</v>
      </c>
      <c r="D76" s="104">
        <v>3360</v>
      </c>
      <c r="E76" s="104">
        <v>3840</v>
      </c>
      <c r="F76" s="104">
        <v>4320</v>
      </c>
      <c r="G76" s="104">
        <v>4800</v>
      </c>
      <c r="H76" s="104">
        <v>5280</v>
      </c>
      <c r="I76" s="104">
        <v>5760</v>
      </c>
      <c r="J76" s="104">
        <v>6240</v>
      </c>
      <c r="K76" s="104">
        <v>6720</v>
      </c>
      <c r="L76" s="104">
        <v>7200</v>
      </c>
      <c r="M76" s="50"/>
    </row>
    <row r="77" spans="1:13" ht="15" customHeight="1">
      <c r="A77" s="105">
        <v>74</v>
      </c>
      <c r="B77" s="104">
        <v>2400</v>
      </c>
      <c r="C77" s="104">
        <v>2880</v>
      </c>
      <c r="D77" s="104">
        <v>3360</v>
      </c>
      <c r="E77" s="104">
        <v>3840</v>
      </c>
      <c r="F77" s="104">
        <v>4320</v>
      </c>
      <c r="G77" s="104">
        <v>4800</v>
      </c>
      <c r="H77" s="104">
        <v>5280</v>
      </c>
      <c r="I77" s="104">
        <v>5760</v>
      </c>
      <c r="J77" s="104">
        <v>6240</v>
      </c>
      <c r="K77" s="104">
        <v>6720</v>
      </c>
      <c r="L77" s="104">
        <v>7200</v>
      </c>
      <c r="M77" s="50"/>
    </row>
    <row r="78" spans="1:13" ht="15" customHeight="1">
      <c r="A78" s="105">
        <v>75</v>
      </c>
      <c r="B78" s="104">
        <v>2400</v>
      </c>
      <c r="C78" s="104">
        <v>2880</v>
      </c>
      <c r="D78" s="104">
        <v>3360</v>
      </c>
      <c r="E78" s="104">
        <v>3840</v>
      </c>
      <c r="F78" s="104">
        <v>4320</v>
      </c>
      <c r="G78" s="104">
        <v>4800</v>
      </c>
      <c r="H78" s="104">
        <v>5280</v>
      </c>
      <c r="I78" s="104">
        <v>5760</v>
      </c>
      <c r="J78" s="104">
        <v>6240</v>
      </c>
      <c r="K78" s="104">
        <v>6720</v>
      </c>
      <c r="L78" s="104">
        <v>7200</v>
      </c>
      <c r="M78" s="50"/>
    </row>
    <row r="79" spans="1:13" ht="15" customHeight="1">
      <c r="A79" s="105">
        <v>76</v>
      </c>
      <c r="B79" s="104">
        <v>2400</v>
      </c>
      <c r="C79" s="104">
        <v>2880</v>
      </c>
      <c r="D79" s="104">
        <v>3360</v>
      </c>
      <c r="E79" s="104">
        <v>3840</v>
      </c>
      <c r="F79" s="104">
        <v>4320</v>
      </c>
      <c r="G79" s="104">
        <v>4800</v>
      </c>
      <c r="H79" s="104">
        <v>5280</v>
      </c>
      <c r="I79" s="104">
        <v>5760</v>
      </c>
      <c r="J79" s="104">
        <v>6240</v>
      </c>
      <c r="K79" s="104">
        <v>6720</v>
      </c>
      <c r="L79" s="104">
        <v>7200</v>
      </c>
      <c r="M79" s="50"/>
    </row>
    <row r="80" spans="1:13" ht="15" customHeight="1">
      <c r="A80" s="105">
        <v>77</v>
      </c>
      <c r="B80" s="104">
        <v>2400</v>
      </c>
      <c r="C80" s="104">
        <v>2880</v>
      </c>
      <c r="D80" s="104">
        <v>3360</v>
      </c>
      <c r="E80" s="104">
        <v>3840</v>
      </c>
      <c r="F80" s="104">
        <v>4320</v>
      </c>
      <c r="G80" s="104">
        <v>4800</v>
      </c>
      <c r="H80" s="104">
        <v>5280</v>
      </c>
      <c r="I80" s="104">
        <v>5760</v>
      </c>
      <c r="J80" s="104">
        <v>6240</v>
      </c>
      <c r="K80" s="104">
        <v>6720</v>
      </c>
      <c r="L80" s="104">
        <v>7200</v>
      </c>
      <c r="M80" s="50"/>
    </row>
    <row r="81" spans="1:13" ht="15" customHeight="1">
      <c r="A81" s="105">
        <v>78</v>
      </c>
      <c r="B81" s="104">
        <v>2400</v>
      </c>
      <c r="C81" s="104">
        <v>2880</v>
      </c>
      <c r="D81" s="104">
        <v>3360</v>
      </c>
      <c r="E81" s="104">
        <v>3840</v>
      </c>
      <c r="F81" s="104">
        <v>4320</v>
      </c>
      <c r="G81" s="104">
        <v>4800</v>
      </c>
      <c r="H81" s="104">
        <v>5280</v>
      </c>
      <c r="I81" s="104">
        <v>5760</v>
      </c>
      <c r="J81" s="104">
        <v>6240</v>
      </c>
      <c r="K81" s="104">
        <v>6720</v>
      </c>
      <c r="L81" s="104">
        <v>7200</v>
      </c>
      <c r="M81" s="50"/>
    </row>
    <row r="82" spans="1:13" ht="15" customHeight="1">
      <c r="A82" s="105">
        <v>79</v>
      </c>
      <c r="B82" s="104">
        <v>2400</v>
      </c>
      <c r="C82" s="104">
        <v>2880</v>
      </c>
      <c r="D82" s="104">
        <v>3360</v>
      </c>
      <c r="E82" s="104">
        <v>3840</v>
      </c>
      <c r="F82" s="104">
        <v>4320</v>
      </c>
      <c r="G82" s="104">
        <v>4800</v>
      </c>
      <c r="H82" s="104">
        <v>5280</v>
      </c>
      <c r="I82" s="104">
        <v>5760</v>
      </c>
      <c r="J82" s="104">
        <v>6240</v>
      </c>
      <c r="K82" s="104">
        <v>6720</v>
      </c>
      <c r="L82" s="104">
        <v>7200</v>
      </c>
      <c r="M82" s="50"/>
    </row>
    <row r="83" spans="1:13" s="54" customFormat="1" ht="15" customHeight="1">
      <c r="A83" s="107">
        <v>80</v>
      </c>
      <c r="B83" s="106">
        <v>2400</v>
      </c>
      <c r="C83" s="106">
        <v>2880</v>
      </c>
      <c r="D83" s="106">
        <v>3360</v>
      </c>
      <c r="E83" s="106">
        <v>3840</v>
      </c>
      <c r="F83" s="106">
        <v>4320</v>
      </c>
      <c r="G83" s="106">
        <v>4800</v>
      </c>
      <c r="H83" s="106">
        <v>5280</v>
      </c>
      <c r="I83" s="106">
        <v>5760</v>
      </c>
      <c r="J83" s="106">
        <v>6240</v>
      </c>
      <c r="K83" s="106">
        <v>6720</v>
      </c>
      <c r="L83" s="106">
        <v>7200</v>
      </c>
      <c r="M83" s="53"/>
    </row>
    <row r="84" spans="1:13" ht="15" customHeight="1">
      <c r="A84" s="105">
        <v>81</v>
      </c>
      <c r="B84" s="104">
        <v>2700</v>
      </c>
      <c r="C84" s="104">
        <v>3240</v>
      </c>
      <c r="D84" s="104">
        <v>3780</v>
      </c>
      <c r="E84" s="104">
        <v>4320</v>
      </c>
      <c r="F84" s="104">
        <v>4860</v>
      </c>
      <c r="G84" s="104">
        <v>5400</v>
      </c>
      <c r="H84" s="104">
        <v>5940</v>
      </c>
      <c r="I84" s="104">
        <v>6480</v>
      </c>
      <c r="J84" s="104">
        <v>7020</v>
      </c>
      <c r="K84" s="104">
        <v>7560</v>
      </c>
      <c r="L84" s="104">
        <v>8100</v>
      </c>
      <c r="M84" s="50"/>
    </row>
    <row r="85" spans="1:13" ht="15" customHeight="1">
      <c r="A85" s="105">
        <v>82</v>
      </c>
      <c r="B85" s="104">
        <v>2700</v>
      </c>
      <c r="C85" s="104">
        <v>3240</v>
      </c>
      <c r="D85" s="104">
        <v>3780</v>
      </c>
      <c r="E85" s="104">
        <v>4320</v>
      </c>
      <c r="F85" s="104">
        <v>4860</v>
      </c>
      <c r="G85" s="104">
        <v>5400</v>
      </c>
      <c r="H85" s="104">
        <v>5940</v>
      </c>
      <c r="I85" s="104">
        <v>6480</v>
      </c>
      <c r="J85" s="104">
        <v>7020</v>
      </c>
      <c r="K85" s="104">
        <v>7560</v>
      </c>
      <c r="L85" s="104">
        <v>8100</v>
      </c>
      <c r="M85" s="50"/>
    </row>
    <row r="86" spans="1:13" ht="15" customHeight="1">
      <c r="A86" s="105">
        <v>83</v>
      </c>
      <c r="B86" s="104">
        <v>2700</v>
      </c>
      <c r="C86" s="104">
        <v>3240</v>
      </c>
      <c r="D86" s="104">
        <v>3780</v>
      </c>
      <c r="E86" s="104">
        <v>4320</v>
      </c>
      <c r="F86" s="104">
        <v>4860</v>
      </c>
      <c r="G86" s="104">
        <v>5400</v>
      </c>
      <c r="H86" s="104">
        <v>5940</v>
      </c>
      <c r="I86" s="104">
        <v>6480</v>
      </c>
      <c r="J86" s="104">
        <v>7020</v>
      </c>
      <c r="K86" s="104">
        <v>7560</v>
      </c>
      <c r="L86" s="104">
        <v>8100</v>
      </c>
      <c r="M86" s="50"/>
    </row>
    <row r="87" spans="1:13" ht="15" customHeight="1">
      <c r="A87" s="105">
        <v>84</v>
      </c>
      <c r="B87" s="104">
        <v>2700</v>
      </c>
      <c r="C87" s="104">
        <v>3240</v>
      </c>
      <c r="D87" s="104">
        <v>3780</v>
      </c>
      <c r="E87" s="104">
        <v>4320</v>
      </c>
      <c r="F87" s="104">
        <v>4860</v>
      </c>
      <c r="G87" s="104">
        <v>5400</v>
      </c>
      <c r="H87" s="104">
        <v>5940</v>
      </c>
      <c r="I87" s="104">
        <v>6480</v>
      </c>
      <c r="J87" s="104">
        <v>7020</v>
      </c>
      <c r="K87" s="104">
        <v>7560</v>
      </c>
      <c r="L87" s="104">
        <v>8100</v>
      </c>
      <c r="M87" s="50"/>
    </row>
    <row r="88" spans="1:13" ht="15" customHeight="1">
      <c r="A88" s="105">
        <v>85</v>
      </c>
      <c r="B88" s="104">
        <v>2700</v>
      </c>
      <c r="C88" s="104">
        <v>3240</v>
      </c>
      <c r="D88" s="104">
        <v>3780</v>
      </c>
      <c r="E88" s="104">
        <v>4320</v>
      </c>
      <c r="F88" s="104">
        <v>4860</v>
      </c>
      <c r="G88" s="104">
        <v>5400</v>
      </c>
      <c r="H88" s="104">
        <v>5940</v>
      </c>
      <c r="I88" s="104">
        <v>6480</v>
      </c>
      <c r="J88" s="104">
        <v>7020</v>
      </c>
      <c r="K88" s="104">
        <v>7560</v>
      </c>
      <c r="L88" s="104">
        <v>8100</v>
      </c>
      <c r="M88" s="50"/>
    </row>
    <row r="89" spans="1:13" ht="15" customHeight="1">
      <c r="A89" s="105">
        <v>86</v>
      </c>
      <c r="B89" s="104">
        <v>2700</v>
      </c>
      <c r="C89" s="104">
        <v>3240</v>
      </c>
      <c r="D89" s="104">
        <v>3780</v>
      </c>
      <c r="E89" s="104">
        <v>4320</v>
      </c>
      <c r="F89" s="104">
        <v>4860</v>
      </c>
      <c r="G89" s="104">
        <v>5400</v>
      </c>
      <c r="H89" s="104">
        <v>5940</v>
      </c>
      <c r="I89" s="104">
        <v>6480</v>
      </c>
      <c r="J89" s="104">
        <v>7020</v>
      </c>
      <c r="K89" s="104">
        <v>7560</v>
      </c>
      <c r="L89" s="104">
        <v>8100</v>
      </c>
      <c r="M89" s="50"/>
    </row>
    <row r="90" spans="1:13" ht="15" customHeight="1">
      <c r="A90" s="105">
        <v>87</v>
      </c>
      <c r="B90" s="104">
        <v>2700</v>
      </c>
      <c r="C90" s="104">
        <v>3240</v>
      </c>
      <c r="D90" s="104">
        <v>3780</v>
      </c>
      <c r="E90" s="104">
        <v>4320</v>
      </c>
      <c r="F90" s="104">
        <v>4860</v>
      </c>
      <c r="G90" s="104">
        <v>5400</v>
      </c>
      <c r="H90" s="104">
        <v>5940</v>
      </c>
      <c r="I90" s="104">
        <v>6480</v>
      </c>
      <c r="J90" s="104">
        <v>7020</v>
      </c>
      <c r="K90" s="104">
        <v>7560</v>
      </c>
      <c r="L90" s="104">
        <v>8100</v>
      </c>
      <c r="M90" s="50"/>
    </row>
    <row r="91" spans="1:13" ht="15" customHeight="1">
      <c r="A91" s="105">
        <v>88</v>
      </c>
      <c r="B91" s="104">
        <v>2700</v>
      </c>
      <c r="C91" s="104">
        <v>3240</v>
      </c>
      <c r="D91" s="104">
        <v>3780</v>
      </c>
      <c r="E91" s="104">
        <v>4320</v>
      </c>
      <c r="F91" s="104">
        <v>4860</v>
      </c>
      <c r="G91" s="104">
        <v>5400</v>
      </c>
      <c r="H91" s="104">
        <v>5940</v>
      </c>
      <c r="I91" s="104">
        <v>6480</v>
      </c>
      <c r="J91" s="104">
        <v>7020</v>
      </c>
      <c r="K91" s="104">
        <v>7560</v>
      </c>
      <c r="L91" s="104">
        <v>8100</v>
      </c>
      <c r="M91" s="50"/>
    </row>
    <row r="92" spans="1:13" ht="15" customHeight="1">
      <c r="A92" s="105">
        <v>89</v>
      </c>
      <c r="B92" s="104">
        <v>2700</v>
      </c>
      <c r="C92" s="104">
        <v>3240</v>
      </c>
      <c r="D92" s="104">
        <v>3780</v>
      </c>
      <c r="E92" s="104">
        <v>4320</v>
      </c>
      <c r="F92" s="104">
        <v>4860</v>
      </c>
      <c r="G92" s="104">
        <v>5400</v>
      </c>
      <c r="H92" s="104">
        <v>5940</v>
      </c>
      <c r="I92" s="104">
        <v>6480</v>
      </c>
      <c r="J92" s="104">
        <v>7020</v>
      </c>
      <c r="K92" s="104">
        <v>7560</v>
      </c>
      <c r="L92" s="104">
        <v>8100</v>
      </c>
      <c r="M92" s="50"/>
    </row>
    <row r="93" spans="1:13" s="54" customFormat="1" ht="15" customHeight="1">
      <c r="A93" s="107">
        <v>90</v>
      </c>
      <c r="B93" s="106">
        <v>2700</v>
      </c>
      <c r="C93" s="106">
        <v>3240</v>
      </c>
      <c r="D93" s="106">
        <v>3780</v>
      </c>
      <c r="E93" s="106">
        <v>4320</v>
      </c>
      <c r="F93" s="106">
        <v>4860</v>
      </c>
      <c r="G93" s="106">
        <v>5400</v>
      </c>
      <c r="H93" s="106">
        <v>5940</v>
      </c>
      <c r="I93" s="106">
        <v>6480</v>
      </c>
      <c r="J93" s="106">
        <v>7020</v>
      </c>
      <c r="K93" s="106">
        <v>7560</v>
      </c>
      <c r="L93" s="106">
        <v>8100</v>
      </c>
      <c r="M93" s="53"/>
    </row>
    <row r="94" spans="1:13" ht="15" customHeight="1">
      <c r="A94" s="105">
        <v>91</v>
      </c>
      <c r="B94" s="104">
        <v>3000</v>
      </c>
      <c r="C94" s="104">
        <v>3600</v>
      </c>
      <c r="D94" s="104">
        <v>4200</v>
      </c>
      <c r="E94" s="104">
        <v>4800</v>
      </c>
      <c r="F94" s="104">
        <v>5400</v>
      </c>
      <c r="G94" s="104">
        <v>6000</v>
      </c>
      <c r="H94" s="104">
        <v>6600</v>
      </c>
      <c r="I94" s="104">
        <v>7200</v>
      </c>
      <c r="J94" s="104">
        <v>7800</v>
      </c>
      <c r="K94" s="104">
        <v>8400</v>
      </c>
      <c r="L94" s="104">
        <v>9000</v>
      </c>
      <c r="M94" s="50"/>
    </row>
    <row r="95" spans="1:13" ht="15" customHeight="1">
      <c r="A95" s="105">
        <v>92</v>
      </c>
      <c r="B95" s="104">
        <v>3000</v>
      </c>
      <c r="C95" s="104">
        <v>3600</v>
      </c>
      <c r="D95" s="104">
        <v>4200</v>
      </c>
      <c r="E95" s="104">
        <v>4800</v>
      </c>
      <c r="F95" s="104">
        <v>5400</v>
      </c>
      <c r="G95" s="104">
        <v>6000</v>
      </c>
      <c r="H95" s="104">
        <v>6600</v>
      </c>
      <c r="I95" s="104">
        <v>7200</v>
      </c>
      <c r="J95" s="104">
        <v>7800</v>
      </c>
      <c r="K95" s="104">
        <v>8400</v>
      </c>
      <c r="L95" s="104">
        <v>9000</v>
      </c>
      <c r="M95" s="50"/>
    </row>
    <row r="96" spans="1:13" ht="15" customHeight="1">
      <c r="A96" s="105">
        <v>93</v>
      </c>
      <c r="B96" s="104">
        <v>3000</v>
      </c>
      <c r="C96" s="104">
        <v>3600</v>
      </c>
      <c r="D96" s="104">
        <v>4200</v>
      </c>
      <c r="E96" s="104">
        <v>4800</v>
      </c>
      <c r="F96" s="104">
        <v>5400</v>
      </c>
      <c r="G96" s="104">
        <v>6000</v>
      </c>
      <c r="H96" s="104">
        <v>6600</v>
      </c>
      <c r="I96" s="104">
        <v>7200</v>
      </c>
      <c r="J96" s="104">
        <v>7800</v>
      </c>
      <c r="K96" s="104">
        <v>8400</v>
      </c>
      <c r="L96" s="104">
        <v>9000</v>
      </c>
      <c r="M96" s="50"/>
    </row>
    <row r="97" spans="1:13" ht="15" customHeight="1">
      <c r="A97" s="105">
        <v>94</v>
      </c>
      <c r="B97" s="104">
        <v>3000</v>
      </c>
      <c r="C97" s="104">
        <v>3600</v>
      </c>
      <c r="D97" s="104">
        <v>4200</v>
      </c>
      <c r="E97" s="104">
        <v>4800</v>
      </c>
      <c r="F97" s="104">
        <v>5400</v>
      </c>
      <c r="G97" s="104">
        <v>6000</v>
      </c>
      <c r="H97" s="104">
        <v>6600</v>
      </c>
      <c r="I97" s="104">
        <v>7200</v>
      </c>
      <c r="J97" s="104">
        <v>7800</v>
      </c>
      <c r="K97" s="104">
        <v>8400</v>
      </c>
      <c r="L97" s="104">
        <v>9000</v>
      </c>
      <c r="M97" s="50"/>
    </row>
    <row r="98" spans="1:13" ht="15" customHeight="1">
      <c r="A98" s="105">
        <v>95</v>
      </c>
      <c r="B98" s="104">
        <v>3000</v>
      </c>
      <c r="C98" s="104">
        <v>3600</v>
      </c>
      <c r="D98" s="104">
        <v>4200</v>
      </c>
      <c r="E98" s="104">
        <v>4800</v>
      </c>
      <c r="F98" s="104">
        <v>5400</v>
      </c>
      <c r="G98" s="104">
        <v>6000</v>
      </c>
      <c r="H98" s="104">
        <v>6600</v>
      </c>
      <c r="I98" s="104">
        <v>7200</v>
      </c>
      <c r="J98" s="104">
        <v>7800</v>
      </c>
      <c r="K98" s="104">
        <v>8400</v>
      </c>
      <c r="L98" s="104">
        <v>9000</v>
      </c>
      <c r="M98" s="50"/>
    </row>
    <row r="99" spans="1:13" ht="15" customHeight="1">
      <c r="A99" s="105">
        <v>96</v>
      </c>
      <c r="B99" s="104">
        <v>3000</v>
      </c>
      <c r="C99" s="104">
        <v>3600</v>
      </c>
      <c r="D99" s="104">
        <v>4200</v>
      </c>
      <c r="E99" s="104">
        <v>4800</v>
      </c>
      <c r="F99" s="104">
        <v>5400</v>
      </c>
      <c r="G99" s="104">
        <v>6000</v>
      </c>
      <c r="H99" s="104">
        <v>6600</v>
      </c>
      <c r="I99" s="104">
        <v>7200</v>
      </c>
      <c r="J99" s="104">
        <v>7800</v>
      </c>
      <c r="K99" s="104">
        <v>8400</v>
      </c>
      <c r="L99" s="104">
        <v>9000</v>
      </c>
      <c r="M99" s="50"/>
    </row>
    <row r="100" spans="1:13" ht="15" customHeight="1">
      <c r="A100" s="105">
        <v>97</v>
      </c>
      <c r="B100" s="104">
        <v>3000</v>
      </c>
      <c r="C100" s="104">
        <v>3600</v>
      </c>
      <c r="D100" s="104">
        <v>4200</v>
      </c>
      <c r="E100" s="104">
        <v>4800</v>
      </c>
      <c r="F100" s="104">
        <v>5400</v>
      </c>
      <c r="G100" s="104">
        <v>6000</v>
      </c>
      <c r="H100" s="104">
        <v>6600</v>
      </c>
      <c r="I100" s="104">
        <v>7200</v>
      </c>
      <c r="J100" s="104">
        <v>7800</v>
      </c>
      <c r="K100" s="104">
        <v>8400</v>
      </c>
      <c r="L100" s="104">
        <v>9000</v>
      </c>
      <c r="M100" s="50"/>
    </row>
    <row r="101" spans="1:13" ht="15" customHeight="1">
      <c r="A101" s="105">
        <v>98</v>
      </c>
      <c r="B101" s="104">
        <v>3000</v>
      </c>
      <c r="C101" s="104">
        <v>3600</v>
      </c>
      <c r="D101" s="104">
        <v>4200</v>
      </c>
      <c r="E101" s="104">
        <v>4800</v>
      </c>
      <c r="F101" s="104">
        <v>5400</v>
      </c>
      <c r="G101" s="104">
        <v>6000</v>
      </c>
      <c r="H101" s="104">
        <v>6600</v>
      </c>
      <c r="I101" s="104">
        <v>7200</v>
      </c>
      <c r="J101" s="104">
        <v>7800</v>
      </c>
      <c r="K101" s="104">
        <v>8400</v>
      </c>
      <c r="L101" s="104">
        <v>9000</v>
      </c>
      <c r="M101" s="50"/>
    </row>
    <row r="102" spans="1:13" ht="15" customHeight="1">
      <c r="A102" s="105">
        <v>99</v>
      </c>
      <c r="B102" s="104">
        <v>3000</v>
      </c>
      <c r="C102" s="104">
        <v>3600</v>
      </c>
      <c r="D102" s="104">
        <v>4200</v>
      </c>
      <c r="E102" s="104">
        <v>4800</v>
      </c>
      <c r="F102" s="104">
        <v>5400</v>
      </c>
      <c r="G102" s="104">
        <v>6000</v>
      </c>
      <c r="H102" s="104">
        <v>6600</v>
      </c>
      <c r="I102" s="104">
        <v>7200</v>
      </c>
      <c r="J102" s="104">
        <v>7800</v>
      </c>
      <c r="K102" s="104">
        <v>8400</v>
      </c>
      <c r="L102" s="104">
        <v>9000</v>
      </c>
      <c r="M102" s="50"/>
    </row>
    <row r="103" spans="1:13" s="54" customFormat="1" ht="15" customHeight="1">
      <c r="A103" s="107">
        <v>100</v>
      </c>
      <c r="B103" s="106">
        <v>3000</v>
      </c>
      <c r="C103" s="106">
        <v>3600</v>
      </c>
      <c r="D103" s="106">
        <v>4200</v>
      </c>
      <c r="E103" s="106">
        <v>4800</v>
      </c>
      <c r="F103" s="106">
        <v>5400</v>
      </c>
      <c r="G103" s="106">
        <v>6000</v>
      </c>
      <c r="H103" s="106">
        <v>6600</v>
      </c>
      <c r="I103" s="106">
        <v>7200</v>
      </c>
      <c r="J103" s="106">
        <v>7800</v>
      </c>
      <c r="K103" s="106">
        <v>8400</v>
      </c>
      <c r="L103" s="106">
        <v>9000</v>
      </c>
      <c r="M103" s="53"/>
    </row>
    <row r="104" spans="1:13" ht="15" customHeight="1">
      <c r="A104" s="105">
        <v>101</v>
      </c>
      <c r="B104" s="104">
        <v>3300</v>
      </c>
      <c r="C104" s="104">
        <v>3960</v>
      </c>
      <c r="D104" s="104">
        <v>4620</v>
      </c>
      <c r="E104" s="104">
        <v>5280</v>
      </c>
      <c r="F104" s="104">
        <v>5940</v>
      </c>
      <c r="G104" s="104">
        <v>6600</v>
      </c>
      <c r="H104" s="104">
        <v>7260</v>
      </c>
      <c r="I104" s="104">
        <v>7920</v>
      </c>
      <c r="J104" s="104">
        <v>8580</v>
      </c>
      <c r="K104" s="104">
        <v>9240</v>
      </c>
      <c r="L104" s="104">
        <v>9900</v>
      </c>
      <c r="M104" s="50"/>
    </row>
    <row r="105" spans="1:13" ht="15" customHeight="1">
      <c r="A105" s="105">
        <v>102</v>
      </c>
      <c r="B105" s="104">
        <v>3300</v>
      </c>
      <c r="C105" s="104">
        <v>3960</v>
      </c>
      <c r="D105" s="104">
        <v>4620</v>
      </c>
      <c r="E105" s="104">
        <v>5280</v>
      </c>
      <c r="F105" s="104">
        <v>5940</v>
      </c>
      <c r="G105" s="104">
        <v>6600</v>
      </c>
      <c r="H105" s="104">
        <v>7260</v>
      </c>
      <c r="I105" s="104">
        <v>7920</v>
      </c>
      <c r="J105" s="104">
        <v>8580</v>
      </c>
      <c r="K105" s="104">
        <v>9240</v>
      </c>
      <c r="L105" s="104">
        <v>9900</v>
      </c>
      <c r="M105" s="50"/>
    </row>
    <row r="106" spans="1:13" ht="15" customHeight="1">
      <c r="A106" s="105">
        <v>103</v>
      </c>
      <c r="B106" s="104">
        <v>3300</v>
      </c>
      <c r="C106" s="104">
        <v>3960</v>
      </c>
      <c r="D106" s="104">
        <v>4620</v>
      </c>
      <c r="E106" s="104">
        <v>5280</v>
      </c>
      <c r="F106" s="104">
        <v>5940</v>
      </c>
      <c r="G106" s="104">
        <v>6600</v>
      </c>
      <c r="H106" s="104">
        <v>7260</v>
      </c>
      <c r="I106" s="104">
        <v>7920</v>
      </c>
      <c r="J106" s="104">
        <v>8580</v>
      </c>
      <c r="K106" s="104">
        <v>9240</v>
      </c>
      <c r="L106" s="104">
        <v>9900</v>
      </c>
      <c r="M106" s="50"/>
    </row>
    <row r="107" spans="1:13" ht="15" customHeight="1">
      <c r="A107" s="105">
        <v>104</v>
      </c>
      <c r="B107" s="104">
        <v>3300</v>
      </c>
      <c r="C107" s="104">
        <v>3960</v>
      </c>
      <c r="D107" s="104">
        <v>4620</v>
      </c>
      <c r="E107" s="104">
        <v>5280</v>
      </c>
      <c r="F107" s="104">
        <v>5940</v>
      </c>
      <c r="G107" s="104">
        <v>6600</v>
      </c>
      <c r="H107" s="104">
        <v>7260</v>
      </c>
      <c r="I107" s="104">
        <v>7920</v>
      </c>
      <c r="J107" s="104">
        <v>8580</v>
      </c>
      <c r="K107" s="104">
        <v>9240</v>
      </c>
      <c r="L107" s="104">
        <v>9900</v>
      </c>
      <c r="M107" s="50"/>
    </row>
    <row r="108" spans="1:13" ht="15" customHeight="1">
      <c r="A108" s="105">
        <v>105</v>
      </c>
      <c r="B108" s="104">
        <v>3300</v>
      </c>
      <c r="C108" s="104">
        <v>3960</v>
      </c>
      <c r="D108" s="104">
        <v>4620</v>
      </c>
      <c r="E108" s="104">
        <v>5280</v>
      </c>
      <c r="F108" s="104">
        <v>5940</v>
      </c>
      <c r="G108" s="104">
        <v>6600</v>
      </c>
      <c r="H108" s="104">
        <v>7260</v>
      </c>
      <c r="I108" s="104">
        <v>7920</v>
      </c>
      <c r="J108" s="104">
        <v>8580</v>
      </c>
      <c r="K108" s="104">
        <v>9240</v>
      </c>
      <c r="L108" s="104">
        <v>9900</v>
      </c>
      <c r="M108" s="50"/>
    </row>
    <row r="109" spans="1:13" ht="15" customHeight="1">
      <c r="A109" s="105">
        <v>106</v>
      </c>
      <c r="B109" s="104">
        <v>3300</v>
      </c>
      <c r="C109" s="104">
        <v>3960</v>
      </c>
      <c r="D109" s="104">
        <v>4620</v>
      </c>
      <c r="E109" s="104">
        <v>5280</v>
      </c>
      <c r="F109" s="104">
        <v>5940</v>
      </c>
      <c r="G109" s="104">
        <v>6600</v>
      </c>
      <c r="H109" s="104">
        <v>7260</v>
      </c>
      <c r="I109" s="104">
        <v>7920</v>
      </c>
      <c r="J109" s="104">
        <v>8580</v>
      </c>
      <c r="K109" s="104">
        <v>9240</v>
      </c>
      <c r="L109" s="104">
        <v>9900</v>
      </c>
      <c r="M109" s="50"/>
    </row>
    <row r="110" spans="1:13" ht="15" customHeight="1">
      <c r="A110" s="105">
        <v>107</v>
      </c>
      <c r="B110" s="104">
        <v>3300</v>
      </c>
      <c r="C110" s="104">
        <v>3960</v>
      </c>
      <c r="D110" s="104">
        <v>4620</v>
      </c>
      <c r="E110" s="104">
        <v>5280</v>
      </c>
      <c r="F110" s="104">
        <v>5940</v>
      </c>
      <c r="G110" s="104">
        <v>6600</v>
      </c>
      <c r="H110" s="104">
        <v>7260</v>
      </c>
      <c r="I110" s="104">
        <v>7920</v>
      </c>
      <c r="J110" s="104">
        <v>8580</v>
      </c>
      <c r="K110" s="104">
        <v>9240</v>
      </c>
      <c r="L110" s="104">
        <v>9900</v>
      </c>
      <c r="M110" s="50"/>
    </row>
    <row r="111" spans="1:13" ht="15" customHeight="1">
      <c r="A111" s="105">
        <v>108</v>
      </c>
      <c r="B111" s="104">
        <v>3300</v>
      </c>
      <c r="C111" s="104">
        <v>3960</v>
      </c>
      <c r="D111" s="104">
        <v>4620</v>
      </c>
      <c r="E111" s="104">
        <v>5280</v>
      </c>
      <c r="F111" s="104">
        <v>5940</v>
      </c>
      <c r="G111" s="104">
        <v>6600</v>
      </c>
      <c r="H111" s="104">
        <v>7260</v>
      </c>
      <c r="I111" s="104">
        <v>7920</v>
      </c>
      <c r="J111" s="104">
        <v>8580</v>
      </c>
      <c r="K111" s="104">
        <v>9240</v>
      </c>
      <c r="L111" s="104">
        <v>9900</v>
      </c>
      <c r="M111" s="50"/>
    </row>
    <row r="112" spans="1:13" ht="15" customHeight="1">
      <c r="A112" s="105">
        <v>109</v>
      </c>
      <c r="B112" s="104">
        <v>3300</v>
      </c>
      <c r="C112" s="104">
        <v>3960</v>
      </c>
      <c r="D112" s="104">
        <v>4620</v>
      </c>
      <c r="E112" s="104">
        <v>5280</v>
      </c>
      <c r="F112" s="104">
        <v>5940</v>
      </c>
      <c r="G112" s="104">
        <v>6600</v>
      </c>
      <c r="H112" s="104">
        <v>7260</v>
      </c>
      <c r="I112" s="104">
        <v>7920</v>
      </c>
      <c r="J112" s="104">
        <v>8580</v>
      </c>
      <c r="K112" s="104">
        <v>9240</v>
      </c>
      <c r="L112" s="104">
        <v>9900</v>
      </c>
      <c r="M112" s="50"/>
    </row>
    <row r="113" spans="1:13" s="54" customFormat="1" ht="15" customHeight="1">
      <c r="A113" s="107">
        <v>110</v>
      </c>
      <c r="B113" s="106">
        <v>3300</v>
      </c>
      <c r="C113" s="106">
        <v>3960</v>
      </c>
      <c r="D113" s="106">
        <v>4620</v>
      </c>
      <c r="E113" s="106">
        <v>5280</v>
      </c>
      <c r="F113" s="106">
        <v>5940</v>
      </c>
      <c r="G113" s="106">
        <v>6600</v>
      </c>
      <c r="H113" s="106">
        <v>7260</v>
      </c>
      <c r="I113" s="106">
        <v>7920</v>
      </c>
      <c r="J113" s="106">
        <v>8580</v>
      </c>
      <c r="K113" s="106">
        <v>9240</v>
      </c>
      <c r="L113" s="106">
        <v>9900</v>
      </c>
      <c r="M113" s="53"/>
    </row>
    <row r="114" spans="1:13" ht="15" customHeight="1">
      <c r="A114" s="105">
        <v>111</v>
      </c>
      <c r="B114" s="104">
        <v>3600</v>
      </c>
      <c r="C114" s="104">
        <v>4320</v>
      </c>
      <c r="D114" s="104">
        <v>5040</v>
      </c>
      <c r="E114" s="104">
        <v>5760</v>
      </c>
      <c r="F114" s="104">
        <v>6480</v>
      </c>
      <c r="G114" s="104">
        <v>7200</v>
      </c>
      <c r="H114" s="104">
        <v>7920</v>
      </c>
      <c r="I114" s="104">
        <v>8640</v>
      </c>
      <c r="J114" s="104">
        <v>9360</v>
      </c>
      <c r="K114" s="104">
        <v>10080</v>
      </c>
      <c r="L114" s="104">
        <v>10800</v>
      </c>
      <c r="M114" s="50"/>
    </row>
    <row r="115" spans="1:13" ht="15" customHeight="1">
      <c r="A115" s="105">
        <v>112</v>
      </c>
      <c r="B115" s="104">
        <v>3600</v>
      </c>
      <c r="C115" s="104">
        <v>4320</v>
      </c>
      <c r="D115" s="104">
        <v>5040</v>
      </c>
      <c r="E115" s="104">
        <v>5760</v>
      </c>
      <c r="F115" s="104">
        <v>6480</v>
      </c>
      <c r="G115" s="104">
        <v>7200</v>
      </c>
      <c r="H115" s="104">
        <v>7920</v>
      </c>
      <c r="I115" s="104">
        <v>8640</v>
      </c>
      <c r="J115" s="104">
        <v>9360</v>
      </c>
      <c r="K115" s="104">
        <v>10080</v>
      </c>
      <c r="L115" s="104">
        <v>10800</v>
      </c>
      <c r="M115" s="50"/>
    </row>
    <row r="116" spans="1:13" ht="15" customHeight="1">
      <c r="A116" s="105">
        <v>113</v>
      </c>
      <c r="B116" s="104">
        <v>3600</v>
      </c>
      <c r="C116" s="104">
        <v>4320</v>
      </c>
      <c r="D116" s="104">
        <v>5040</v>
      </c>
      <c r="E116" s="104">
        <v>5760</v>
      </c>
      <c r="F116" s="104">
        <v>6480</v>
      </c>
      <c r="G116" s="104">
        <v>7200</v>
      </c>
      <c r="H116" s="104">
        <v>7920</v>
      </c>
      <c r="I116" s="104">
        <v>8640</v>
      </c>
      <c r="J116" s="104">
        <v>9360</v>
      </c>
      <c r="K116" s="104">
        <v>10080</v>
      </c>
      <c r="L116" s="104">
        <v>10800</v>
      </c>
      <c r="M116" s="50"/>
    </row>
    <row r="117" spans="1:13" ht="15" customHeight="1">
      <c r="A117" s="105">
        <v>114</v>
      </c>
      <c r="B117" s="104">
        <v>3600</v>
      </c>
      <c r="C117" s="104">
        <v>4320</v>
      </c>
      <c r="D117" s="104">
        <v>5040</v>
      </c>
      <c r="E117" s="104">
        <v>5760</v>
      </c>
      <c r="F117" s="104">
        <v>6480</v>
      </c>
      <c r="G117" s="104">
        <v>7200</v>
      </c>
      <c r="H117" s="104">
        <v>7920</v>
      </c>
      <c r="I117" s="104">
        <v>8640</v>
      </c>
      <c r="J117" s="104">
        <v>9360</v>
      </c>
      <c r="K117" s="104">
        <v>10080</v>
      </c>
      <c r="L117" s="104">
        <v>10800</v>
      </c>
      <c r="M117" s="50"/>
    </row>
    <row r="118" spans="1:13" ht="15" customHeight="1">
      <c r="A118" s="105">
        <v>115</v>
      </c>
      <c r="B118" s="104">
        <v>3600</v>
      </c>
      <c r="C118" s="104">
        <v>4320</v>
      </c>
      <c r="D118" s="104">
        <v>5040</v>
      </c>
      <c r="E118" s="104">
        <v>5760</v>
      </c>
      <c r="F118" s="104">
        <v>6480</v>
      </c>
      <c r="G118" s="104">
        <v>7200</v>
      </c>
      <c r="H118" s="104">
        <v>7920</v>
      </c>
      <c r="I118" s="104">
        <v>8640</v>
      </c>
      <c r="J118" s="104">
        <v>9360</v>
      </c>
      <c r="K118" s="104">
        <v>10080</v>
      </c>
      <c r="L118" s="104">
        <v>10800</v>
      </c>
      <c r="M118" s="50"/>
    </row>
    <row r="119" spans="1:13" ht="15" customHeight="1">
      <c r="A119" s="105">
        <v>116</v>
      </c>
      <c r="B119" s="104">
        <v>3600</v>
      </c>
      <c r="C119" s="104">
        <v>4320</v>
      </c>
      <c r="D119" s="104">
        <v>5040</v>
      </c>
      <c r="E119" s="104">
        <v>5760</v>
      </c>
      <c r="F119" s="104">
        <v>6480</v>
      </c>
      <c r="G119" s="104">
        <v>7200</v>
      </c>
      <c r="H119" s="104">
        <v>7920</v>
      </c>
      <c r="I119" s="104">
        <v>8640</v>
      </c>
      <c r="J119" s="104">
        <v>9360</v>
      </c>
      <c r="K119" s="104">
        <v>10080</v>
      </c>
      <c r="L119" s="104">
        <v>10800</v>
      </c>
      <c r="M119" s="50"/>
    </row>
    <row r="120" spans="1:13" ht="15" customHeight="1">
      <c r="A120" s="105">
        <v>117</v>
      </c>
      <c r="B120" s="104">
        <v>3600</v>
      </c>
      <c r="C120" s="104">
        <v>4320</v>
      </c>
      <c r="D120" s="104">
        <v>5040</v>
      </c>
      <c r="E120" s="104">
        <v>5760</v>
      </c>
      <c r="F120" s="104">
        <v>6480</v>
      </c>
      <c r="G120" s="104">
        <v>7200</v>
      </c>
      <c r="H120" s="104">
        <v>7920</v>
      </c>
      <c r="I120" s="104">
        <v>8640</v>
      </c>
      <c r="J120" s="104">
        <v>9360</v>
      </c>
      <c r="K120" s="104">
        <v>10080</v>
      </c>
      <c r="L120" s="104">
        <v>10800</v>
      </c>
      <c r="M120" s="50"/>
    </row>
    <row r="121" spans="1:13" ht="15" customHeight="1">
      <c r="A121" s="105">
        <v>118</v>
      </c>
      <c r="B121" s="104">
        <v>3600</v>
      </c>
      <c r="C121" s="104">
        <v>4320</v>
      </c>
      <c r="D121" s="104">
        <v>5040</v>
      </c>
      <c r="E121" s="104">
        <v>5760</v>
      </c>
      <c r="F121" s="104">
        <v>6480</v>
      </c>
      <c r="G121" s="104">
        <v>7200</v>
      </c>
      <c r="H121" s="104">
        <v>7920</v>
      </c>
      <c r="I121" s="104">
        <v>8640</v>
      </c>
      <c r="J121" s="104">
        <v>9360</v>
      </c>
      <c r="K121" s="104">
        <v>10080</v>
      </c>
      <c r="L121" s="104">
        <v>10800</v>
      </c>
      <c r="M121" s="50"/>
    </row>
    <row r="122" spans="1:13" ht="15" customHeight="1">
      <c r="A122" s="105">
        <v>119</v>
      </c>
      <c r="B122" s="104">
        <v>3600</v>
      </c>
      <c r="C122" s="104">
        <v>4320</v>
      </c>
      <c r="D122" s="104">
        <v>5040</v>
      </c>
      <c r="E122" s="104">
        <v>5760</v>
      </c>
      <c r="F122" s="104">
        <v>6480</v>
      </c>
      <c r="G122" s="104">
        <v>7200</v>
      </c>
      <c r="H122" s="104">
        <v>7920</v>
      </c>
      <c r="I122" s="104">
        <v>8640</v>
      </c>
      <c r="J122" s="104">
        <v>9360</v>
      </c>
      <c r="K122" s="104">
        <v>10080</v>
      </c>
      <c r="L122" s="104">
        <v>10800</v>
      </c>
      <c r="M122" s="50"/>
    </row>
    <row r="123" spans="1:13" s="54" customFormat="1" ht="15" customHeight="1">
      <c r="A123" s="107">
        <v>120</v>
      </c>
      <c r="B123" s="106">
        <v>3600</v>
      </c>
      <c r="C123" s="106">
        <v>4320</v>
      </c>
      <c r="D123" s="106">
        <v>5040</v>
      </c>
      <c r="E123" s="106">
        <v>5760</v>
      </c>
      <c r="F123" s="106">
        <v>6480</v>
      </c>
      <c r="G123" s="106">
        <v>7200</v>
      </c>
      <c r="H123" s="106">
        <v>7920</v>
      </c>
      <c r="I123" s="106">
        <v>8640</v>
      </c>
      <c r="J123" s="106">
        <v>9360</v>
      </c>
      <c r="K123" s="106">
        <v>10080</v>
      </c>
      <c r="L123" s="106">
        <v>10800</v>
      </c>
      <c r="M123" s="53"/>
    </row>
    <row r="124" spans="1:13" ht="15" customHeight="1">
      <c r="A124" s="105">
        <v>121</v>
      </c>
      <c r="B124" s="104">
        <v>3900</v>
      </c>
      <c r="C124" s="104">
        <v>4680</v>
      </c>
      <c r="D124" s="104">
        <v>5460</v>
      </c>
      <c r="E124" s="104">
        <v>6240</v>
      </c>
      <c r="F124" s="104">
        <v>7020</v>
      </c>
      <c r="G124" s="104">
        <v>7800</v>
      </c>
      <c r="H124" s="104">
        <v>8580</v>
      </c>
      <c r="I124" s="104">
        <v>9360</v>
      </c>
      <c r="J124" s="104">
        <v>10140</v>
      </c>
      <c r="K124" s="104">
        <v>10920</v>
      </c>
      <c r="L124" s="104">
        <v>11700</v>
      </c>
      <c r="M124" s="50"/>
    </row>
    <row r="125" spans="1:13" ht="15" customHeight="1">
      <c r="A125" s="105">
        <v>122</v>
      </c>
      <c r="B125" s="104">
        <v>3900</v>
      </c>
      <c r="C125" s="104">
        <v>4680</v>
      </c>
      <c r="D125" s="104">
        <v>5460</v>
      </c>
      <c r="E125" s="104">
        <v>6240</v>
      </c>
      <c r="F125" s="104">
        <v>7020</v>
      </c>
      <c r="G125" s="104">
        <v>7800</v>
      </c>
      <c r="H125" s="104">
        <v>8580</v>
      </c>
      <c r="I125" s="104">
        <v>9360</v>
      </c>
      <c r="J125" s="104">
        <v>10140</v>
      </c>
      <c r="K125" s="104">
        <v>10920</v>
      </c>
      <c r="L125" s="104">
        <v>11700</v>
      </c>
      <c r="M125" s="50"/>
    </row>
    <row r="126" spans="1:13" ht="15" customHeight="1">
      <c r="A126" s="105">
        <v>123</v>
      </c>
      <c r="B126" s="104">
        <v>3900</v>
      </c>
      <c r="C126" s="104">
        <v>4680</v>
      </c>
      <c r="D126" s="104">
        <v>5460</v>
      </c>
      <c r="E126" s="104">
        <v>6240</v>
      </c>
      <c r="F126" s="104">
        <v>7020</v>
      </c>
      <c r="G126" s="104">
        <v>7800</v>
      </c>
      <c r="H126" s="104">
        <v>8580</v>
      </c>
      <c r="I126" s="104">
        <v>9360</v>
      </c>
      <c r="J126" s="104">
        <v>10140</v>
      </c>
      <c r="K126" s="104">
        <v>10920</v>
      </c>
      <c r="L126" s="104">
        <v>11700</v>
      </c>
      <c r="M126" s="50"/>
    </row>
    <row r="127" spans="1:13" ht="15" customHeight="1">
      <c r="A127" s="105">
        <v>124</v>
      </c>
      <c r="B127" s="104">
        <v>3900</v>
      </c>
      <c r="C127" s="104">
        <v>4680</v>
      </c>
      <c r="D127" s="104">
        <v>5460</v>
      </c>
      <c r="E127" s="104">
        <v>6240</v>
      </c>
      <c r="F127" s="104">
        <v>7020</v>
      </c>
      <c r="G127" s="104">
        <v>7800</v>
      </c>
      <c r="H127" s="104">
        <v>8580</v>
      </c>
      <c r="I127" s="104">
        <v>9360</v>
      </c>
      <c r="J127" s="104">
        <v>10140</v>
      </c>
      <c r="K127" s="104">
        <v>10920</v>
      </c>
      <c r="L127" s="104">
        <v>11700</v>
      </c>
      <c r="M127" s="50"/>
    </row>
    <row r="128" spans="1:13" ht="15" customHeight="1">
      <c r="A128" s="105">
        <v>125</v>
      </c>
      <c r="B128" s="104">
        <v>3900</v>
      </c>
      <c r="C128" s="104">
        <v>4680</v>
      </c>
      <c r="D128" s="104">
        <v>5460</v>
      </c>
      <c r="E128" s="104">
        <v>6240</v>
      </c>
      <c r="F128" s="104">
        <v>7020</v>
      </c>
      <c r="G128" s="104">
        <v>7800</v>
      </c>
      <c r="H128" s="104">
        <v>8580</v>
      </c>
      <c r="I128" s="104">
        <v>9360</v>
      </c>
      <c r="J128" s="104">
        <v>10140</v>
      </c>
      <c r="K128" s="104">
        <v>10920</v>
      </c>
      <c r="L128" s="104">
        <v>11700</v>
      </c>
      <c r="M128" s="50"/>
    </row>
    <row r="129" spans="1:13" ht="15" customHeight="1">
      <c r="A129" s="105">
        <v>126</v>
      </c>
      <c r="B129" s="104">
        <v>3900</v>
      </c>
      <c r="C129" s="104">
        <v>4680</v>
      </c>
      <c r="D129" s="104">
        <v>5460</v>
      </c>
      <c r="E129" s="104">
        <v>6240</v>
      </c>
      <c r="F129" s="104">
        <v>7020</v>
      </c>
      <c r="G129" s="104">
        <v>7800</v>
      </c>
      <c r="H129" s="104">
        <v>8580</v>
      </c>
      <c r="I129" s="104">
        <v>9360</v>
      </c>
      <c r="J129" s="104">
        <v>10140</v>
      </c>
      <c r="K129" s="104">
        <v>10920</v>
      </c>
      <c r="L129" s="104">
        <v>11700</v>
      </c>
      <c r="M129" s="50"/>
    </row>
    <row r="130" spans="1:13" ht="15" customHeight="1">
      <c r="A130" s="105">
        <v>127</v>
      </c>
      <c r="B130" s="104">
        <v>3900</v>
      </c>
      <c r="C130" s="104">
        <v>4680</v>
      </c>
      <c r="D130" s="104">
        <v>5460</v>
      </c>
      <c r="E130" s="104">
        <v>6240</v>
      </c>
      <c r="F130" s="104">
        <v>7020</v>
      </c>
      <c r="G130" s="104">
        <v>7800</v>
      </c>
      <c r="H130" s="104">
        <v>8580</v>
      </c>
      <c r="I130" s="104">
        <v>9360</v>
      </c>
      <c r="J130" s="104">
        <v>10140</v>
      </c>
      <c r="K130" s="104">
        <v>10920</v>
      </c>
      <c r="L130" s="104">
        <v>11700</v>
      </c>
      <c r="M130" s="50"/>
    </row>
    <row r="131" spans="1:13" ht="15" customHeight="1">
      <c r="A131" s="105">
        <v>128</v>
      </c>
      <c r="B131" s="104">
        <v>3900</v>
      </c>
      <c r="C131" s="104">
        <v>4680</v>
      </c>
      <c r="D131" s="104">
        <v>5460</v>
      </c>
      <c r="E131" s="104">
        <v>6240</v>
      </c>
      <c r="F131" s="104">
        <v>7020</v>
      </c>
      <c r="G131" s="104">
        <v>7800</v>
      </c>
      <c r="H131" s="104">
        <v>8580</v>
      </c>
      <c r="I131" s="104">
        <v>9360</v>
      </c>
      <c r="J131" s="104">
        <v>10140</v>
      </c>
      <c r="K131" s="104">
        <v>10920</v>
      </c>
      <c r="L131" s="104">
        <v>11700</v>
      </c>
      <c r="M131" s="50"/>
    </row>
    <row r="132" spans="1:13" ht="15" customHeight="1">
      <c r="A132" s="105">
        <v>129</v>
      </c>
      <c r="B132" s="104">
        <v>3900</v>
      </c>
      <c r="C132" s="104">
        <v>4680</v>
      </c>
      <c r="D132" s="104">
        <v>5460</v>
      </c>
      <c r="E132" s="104">
        <v>6240</v>
      </c>
      <c r="F132" s="104">
        <v>7020</v>
      </c>
      <c r="G132" s="104">
        <v>7800</v>
      </c>
      <c r="H132" s="104">
        <v>8580</v>
      </c>
      <c r="I132" s="104">
        <v>9360</v>
      </c>
      <c r="J132" s="104">
        <v>10140</v>
      </c>
      <c r="K132" s="104">
        <v>10920</v>
      </c>
      <c r="L132" s="104">
        <v>11700</v>
      </c>
      <c r="M132" s="50"/>
    </row>
    <row r="133" spans="1:13" s="54" customFormat="1" ht="15" customHeight="1">
      <c r="A133" s="107">
        <v>130</v>
      </c>
      <c r="B133" s="106">
        <v>3900</v>
      </c>
      <c r="C133" s="106">
        <v>4680</v>
      </c>
      <c r="D133" s="106">
        <v>5460</v>
      </c>
      <c r="E133" s="106">
        <v>6240</v>
      </c>
      <c r="F133" s="106">
        <v>7020</v>
      </c>
      <c r="G133" s="106">
        <v>7800</v>
      </c>
      <c r="H133" s="106">
        <v>8580</v>
      </c>
      <c r="I133" s="106">
        <v>9360</v>
      </c>
      <c r="J133" s="106">
        <v>10140</v>
      </c>
      <c r="K133" s="106">
        <v>10920</v>
      </c>
      <c r="L133" s="106">
        <v>11700</v>
      </c>
      <c r="M133" s="53"/>
    </row>
    <row r="134" spans="1:13" ht="15" customHeight="1">
      <c r="A134" s="105">
        <v>131</v>
      </c>
      <c r="B134" s="104">
        <v>4200</v>
      </c>
      <c r="C134" s="104">
        <v>5040</v>
      </c>
      <c r="D134" s="104">
        <v>5880</v>
      </c>
      <c r="E134" s="104">
        <v>6720</v>
      </c>
      <c r="F134" s="104">
        <v>7560</v>
      </c>
      <c r="G134" s="104">
        <v>8400</v>
      </c>
      <c r="H134" s="104">
        <v>9240</v>
      </c>
      <c r="I134" s="104">
        <v>10080</v>
      </c>
      <c r="J134" s="104">
        <v>10920</v>
      </c>
      <c r="K134" s="104">
        <v>11760</v>
      </c>
      <c r="L134" s="104">
        <v>12600</v>
      </c>
      <c r="M134" s="50"/>
    </row>
    <row r="135" spans="1:13" ht="15" customHeight="1">
      <c r="A135" s="105">
        <v>132</v>
      </c>
      <c r="B135" s="104">
        <v>4200</v>
      </c>
      <c r="C135" s="104">
        <v>5040</v>
      </c>
      <c r="D135" s="104">
        <v>5880</v>
      </c>
      <c r="E135" s="104">
        <v>6720</v>
      </c>
      <c r="F135" s="104">
        <v>7560</v>
      </c>
      <c r="G135" s="104">
        <v>8400</v>
      </c>
      <c r="H135" s="104">
        <v>9240</v>
      </c>
      <c r="I135" s="104">
        <v>10080</v>
      </c>
      <c r="J135" s="104">
        <v>10920</v>
      </c>
      <c r="K135" s="104">
        <v>11760</v>
      </c>
      <c r="L135" s="104">
        <v>12600</v>
      </c>
      <c r="M135" s="50"/>
    </row>
    <row r="136" spans="1:13" ht="15" customHeight="1">
      <c r="A136" s="105">
        <v>133</v>
      </c>
      <c r="B136" s="104">
        <v>4200</v>
      </c>
      <c r="C136" s="104">
        <v>5040</v>
      </c>
      <c r="D136" s="104">
        <v>5880</v>
      </c>
      <c r="E136" s="104">
        <v>6720</v>
      </c>
      <c r="F136" s="104">
        <v>7560</v>
      </c>
      <c r="G136" s="104">
        <v>8400</v>
      </c>
      <c r="H136" s="104">
        <v>9240</v>
      </c>
      <c r="I136" s="104">
        <v>10080</v>
      </c>
      <c r="J136" s="104">
        <v>10920</v>
      </c>
      <c r="K136" s="104">
        <v>11760</v>
      </c>
      <c r="L136" s="104">
        <v>12600</v>
      </c>
      <c r="M136" s="50"/>
    </row>
    <row r="137" spans="1:13" ht="15" customHeight="1">
      <c r="A137" s="105">
        <v>134</v>
      </c>
      <c r="B137" s="104">
        <v>4200</v>
      </c>
      <c r="C137" s="104">
        <v>5040</v>
      </c>
      <c r="D137" s="104">
        <v>5880</v>
      </c>
      <c r="E137" s="104">
        <v>6720</v>
      </c>
      <c r="F137" s="104">
        <v>7560</v>
      </c>
      <c r="G137" s="104">
        <v>8400</v>
      </c>
      <c r="H137" s="104">
        <v>9240</v>
      </c>
      <c r="I137" s="104">
        <v>10080</v>
      </c>
      <c r="J137" s="104">
        <v>10920</v>
      </c>
      <c r="K137" s="104">
        <v>11760</v>
      </c>
      <c r="L137" s="104">
        <v>12600</v>
      </c>
      <c r="M137" s="50"/>
    </row>
    <row r="138" spans="1:13" ht="15" customHeight="1">
      <c r="A138" s="105">
        <v>135</v>
      </c>
      <c r="B138" s="104">
        <v>4200</v>
      </c>
      <c r="C138" s="104">
        <v>5040</v>
      </c>
      <c r="D138" s="104">
        <v>5880</v>
      </c>
      <c r="E138" s="104">
        <v>6720</v>
      </c>
      <c r="F138" s="104">
        <v>7560</v>
      </c>
      <c r="G138" s="104">
        <v>8400</v>
      </c>
      <c r="H138" s="104">
        <v>9240</v>
      </c>
      <c r="I138" s="104">
        <v>10080</v>
      </c>
      <c r="J138" s="104">
        <v>10920</v>
      </c>
      <c r="K138" s="104">
        <v>11760</v>
      </c>
      <c r="L138" s="104">
        <v>12600</v>
      </c>
      <c r="M138" s="50"/>
    </row>
    <row r="139" spans="1:13" ht="15" customHeight="1">
      <c r="A139" s="105">
        <v>136</v>
      </c>
      <c r="B139" s="104">
        <v>4200</v>
      </c>
      <c r="C139" s="104">
        <v>5040</v>
      </c>
      <c r="D139" s="104">
        <v>5880</v>
      </c>
      <c r="E139" s="104">
        <v>6720</v>
      </c>
      <c r="F139" s="104">
        <v>7560</v>
      </c>
      <c r="G139" s="104">
        <v>8400</v>
      </c>
      <c r="H139" s="104">
        <v>9240</v>
      </c>
      <c r="I139" s="104">
        <v>10080</v>
      </c>
      <c r="J139" s="104">
        <v>10920</v>
      </c>
      <c r="K139" s="104">
        <v>11760</v>
      </c>
      <c r="L139" s="104">
        <v>12600</v>
      </c>
      <c r="M139" s="50"/>
    </row>
    <row r="140" spans="1:13" ht="15" customHeight="1">
      <c r="A140" s="105">
        <v>137</v>
      </c>
      <c r="B140" s="104">
        <v>4200</v>
      </c>
      <c r="C140" s="104">
        <v>5040</v>
      </c>
      <c r="D140" s="104">
        <v>5880</v>
      </c>
      <c r="E140" s="104">
        <v>6720</v>
      </c>
      <c r="F140" s="104">
        <v>7560</v>
      </c>
      <c r="G140" s="104">
        <v>8400</v>
      </c>
      <c r="H140" s="104">
        <v>9240</v>
      </c>
      <c r="I140" s="104">
        <v>10080</v>
      </c>
      <c r="J140" s="104">
        <v>10920</v>
      </c>
      <c r="K140" s="104">
        <v>11760</v>
      </c>
      <c r="L140" s="104">
        <v>12600</v>
      </c>
      <c r="M140" s="50"/>
    </row>
    <row r="141" spans="1:13" ht="15" customHeight="1">
      <c r="A141" s="105">
        <v>138</v>
      </c>
      <c r="B141" s="104">
        <v>4200</v>
      </c>
      <c r="C141" s="104">
        <v>5040</v>
      </c>
      <c r="D141" s="104">
        <v>5880</v>
      </c>
      <c r="E141" s="104">
        <v>6720</v>
      </c>
      <c r="F141" s="104">
        <v>7560</v>
      </c>
      <c r="G141" s="104">
        <v>8400</v>
      </c>
      <c r="H141" s="104">
        <v>9240</v>
      </c>
      <c r="I141" s="104">
        <v>10080</v>
      </c>
      <c r="J141" s="104">
        <v>10920</v>
      </c>
      <c r="K141" s="104">
        <v>11760</v>
      </c>
      <c r="L141" s="104">
        <v>12600</v>
      </c>
      <c r="M141" s="50"/>
    </row>
    <row r="142" spans="1:13" ht="15" customHeight="1">
      <c r="A142" s="105">
        <v>139</v>
      </c>
      <c r="B142" s="104">
        <v>4200</v>
      </c>
      <c r="C142" s="104">
        <v>5040</v>
      </c>
      <c r="D142" s="104">
        <v>5880</v>
      </c>
      <c r="E142" s="104">
        <v>6720</v>
      </c>
      <c r="F142" s="104">
        <v>7560</v>
      </c>
      <c r="G142" s="104">
        <v>8400</v>
      </c>
      <c r="H142" s="104">
        <v>9240</v>
      </c>
      <c r="I142" s="104">
        <v>10080</v>
      </c>
      <c r="J142" s="104">
        <v>10920</v>
      </c>
      <c r="K142" s="104">
        <v>11760</v>
      </c>
      <c r="L142" s="104">
        <v>12600</v>
      </c>
      <c r="M142" s="50"/>
    </row>
    <row r="143" spans="1:13" s="54" customFormat="1" ht="15" customHeight="1">
      <c r="A143" s="107">
        <v>140</v>
      </c>
      <c r="B143" s="106">
        <v>4200</v>
      </c>
      <c r="C143" s="106">
        <v>5040</v>
      </c>
      <c r="D143" s="106">
        <v>5880</v>
      </c>
      <c r="E143" s="106">
        <v>6720</v>
      </c>
      <c r="F143" s="106">
        <v>7560</v>
      </c>
      <c r="G143" s="106">
        <v>8400</v>
      </c>
      <c r="H143" s="106">
        <v>9240</v>
      </c>
      <c r="I143" s="106">
        <v>10080</v>
      </c>
      <c r="J143" s="106">
        <v>10920</v>
      </c>
      <c r="K143" s="106">
        <v>11760</v>
      </c>
      <c r="L143" s="106">
        <v>12600</v>
      </c>
      <c r="M143" s="53"/>
    </row>
    <row r="144" spans="1:13" ht="15" customHeight="1">
      <c r="A144" s="105">
        <v>141</v>
      </c>
      <c r="B144" s="104">
        <v>4500</v>
      </c>
      <c r="C144" s="104">
        <v>5400</v>
      </c>
      <c r="D144" s="104">
        <v>6300</v>
      </c>
      <c r="E144" s="104">
        <v>7200</v>
      </c>
      <c r="F144" s="104">
        <v>8100</v>
      </c>
      <c r="G144" s="104">
        <v>9000</v>
      </c>
      <c r="H144" s="104">
        <v>9900</v>
      </c>
      <c r="I144" s="104">
        <v>10800</v>
      </c>
      <c r="J144" s="104">
        <v>11700</v>
      </c>
      <c r="K144" s="104">
        <v>12600</v>
      </c>
      <c r="L144" s="104">
        <v>13500</v>
      </c>
      <c r="M144" s="50"/>
    </row>
    <row r="145" spans="1:13" ht="15" customHeight="1">
      <c r="A145" s="105">
        <v>142</v>
      </c>
      <c r="B145" s="104">
        <v>4500</v>
      </c>
      <c r="C145" s="104">
        <v>5400</v>
      </c>
      <c r="D145" s="104">
        <v>6300</v>
      </c>
      <c r="E145" s="104">
        <v>7200</v>
      </c>
      <c r="F145" s="104">
        <v>8100</v>
      </c>
      <c r="G145" s="104">
        <v>9000</v>
      </c>
      <c r="H145" s="104">
        <v>9900</v>
      </c>
      <c r="I145" s="104">
        <v>10800</v>
      </c>
      <c r="J145" s="104">
        <v>11700</v>
      </c>
      <c r="K145" s="104">
        <v>12600</v>
      </c>
      <c r="L145" s="104">
        <v>13500</v>
      </c>
      <c r="M145" s="50"/>
    </row>
    <row r="146" spans="1:13" ht="15" customHeight="1">
      <c r="A146" s="105">
        <v>143</v>
      </c>
      <c r="B146" s="104">
        <v>4500</v>
      </c>
      <c r="C146" s="104">
        <v>5400</v>
      </c>
      <c r="D146" s="104">
        <v>6300</v>
      </c>
      <c r="E146" s="104">
        <v>7200</v>
      </c>
      <c r="F146" s="104">
        <v>8100</v>
      </c>
      <c r="G146" s="104">
        <v>9000</v>
      </c>
      <c r="H146" s="104">
        <v>9900</v>
      </c>
      <c r="I146" s="104">
        <v>10800</v>
      </c>
      <c r="J146" s="104">
        <v>11700</v>
      </c>
      <c r="K146" s="104">
        <v>12600</v>
      </c>
      <c r="L146" s="104">
        <v>13500</v>
      </c>
      <c r="M146" s="50"/>
    </row>
    <row r="147" spans="1:13" ht="15" customHeight="1">
      <c r="A147" s="105">
        <v>144</v>
      </c>
      <c r="B147" s="104">
        <v>4500</v>
      </c>
      <c r="C147" s="104">
        <v>5400</v>
      </c>
      <c r="D147" s="104">
        <v>6300</v>
      </c>
      <c r="E147" s="104">
        <v>7200</v>
      </c>
      <c r="F147" s="104">
        <v>8100</v>
      </c>
      <c r="G147" s="104">
        <v>9000</v>
      </c>
      <c r="H147" s="104">
        <v>9900</v>
      </c>
      <c r="I147" s="104">
        <v>10800</v>
      </c>
      <c r="J147" s="104">
        <v>11700</v>
      </c>
      <c r="K147" s="104">
        <v>12600</v>
      </c>
      <c r="L147" s="104">
        <v>13500</v>
      </c>
      <c r="M147" s="50"/>
    </row>
    <row r="148" spans="1:13" ht="15" customHeight="1">
      <c r="A148" s="105">
        <v>145</v>
      </c>
      <c r="B148" s="104">
        <v>4500</v>
      </c>
      <c r="C148" s="104">
        <v>5400</v>
      </c>
      <c r="D148" s="104">
        <v>6300</v>
      </c>
      <c r="E148" s="104">
        <v>7200</v>
      </c>
      <c r="F148" s="104">
        <v>8100</v>
      </c>
      <c r="G148" s="104">
        <v>9000</v>
      </c>
      <c r="H148" s="104">
        <v>9900</v>
      </c>
      <c r="I148" s="104">
        <v>10800</v>
      </c>
      <c r="J148" s="104">
        <v>11700</v>
      </c>
      <c r="K148" s="104">
        <v>12600</v>
      </c>
      <c r="L148" s="104">
        <v>13500</v>
      </c>
      <c r="M148" s="50"/>
    </row>
    <row r="149" spans="1:13" ht="15" customHeight="1">
      <c r="A149" s="105">
        <v>146</v>
      </c>
      <c r="B149" s="104">
        <v>4500</v>
      </c>
      <c r="C149" s="104">
        <v>5400</v>
      </c>
      <c r="D149" s="104">
        <v>6300</v>
      </c>
      <c r="E149" s="104">
        <v>7200</v>
      </c>
      <c r="F149" s="104">
        <v>8100</v>
      </c>
      <c r="G149" s="104">
        <v>9000</v>
      </c>
      <c r="H149" s="104">
        <v>9900</v>
      </c>
      <c r="I149" s="104">
        <v>10800</v>
      </c>
      <c r="J149" s="104">
        <v>11700</v>
      </c>
      <c r="K149" s="104">
        <v>12600</v>
      </c>
      <c r="L149" s="104">
        <v>13500</v>
      </c>
      <c r="M149" s="50"/>
    </row>
    <row r="150" spans="1:13" ht="15" customHeight="1">
      <c r="A150" s="105">
        <v>147</v>
      </c>
      <c r="B150" s="104">
        <v>4500</v>
      </c>
      <c r="C150" s="104">
        <v>5400</v>
      </c>
      <c r="D150" s="104">
        <v>6300</v>
      </c>
      <c r="E150" s="104">
        <v>7200</v>
      </c>
      <c r="F150" s="104">
        <v>8100</v>
      </c>
      <c r="G150" s="104">
        <v>9000</v>
      </c>
      <c r="H150" s="104">
        <v>9900</v>
      </c>
      <c r="I150" s="104">
        <v>10800</v>
      </c>
      <c r="J150" s="104">
        <v>11700</v>
      </c>
      <c r="K150" s="104">
        <v>12600</v>
      </c>
      <c r="L150" s="104">
        <v>13500</v>
      </c>
      <c r="M150" s="50"/>
    </row>
    <row r="151" spans="1:13" ht="15" customHeight="1">
      <c r="A151" s="105">
        <v>148</v>
      </c>
      <c r="B151" s="104">
        <v>4500</v>
      </c>
      <c r="C151" s="104">
        <v>5400</v>
      </c>
      <c r="D151" s="104">
        <v>6300</v>
      </c>
      <c r="E151" s="104">
        <v>7200</v>
      </c>
      <c r="F151" s="104">
        <v>8100</v>
      </c>
      <c r="G151" s="104">
        <v>9000</v>
      </c>
      <c r="H151" s="104">
        <v>9900</v>
      </c>
      <c r="I151" s="104">
        <v>10800</v>
      </c>
      <c r="J151" s="104">
        <v>11700</v>
      </c>
      <c r="K151" s="104">
        <v>12600</v>
      </c>
      <c r="L151" s="104">
        <v>13500</v>
      </c>
      <c r="M151" s="50"/>
    </row>
    <row r="152" spans="1:13" ht="15" customHeight="1">
      <c r="A152" s="105">
        <v>149</v>
      </c>
      <c r="B152" s="104">
        <v>4500</v>
      </c>
      <c r="C152" s="104">
        <v>5400</v>
      </c>
      <c r="D152" s="104">
        <v>6300</v>
      </c>
      <c r="E152" s="104">
        <v>7200</v>
      </c>
      <c r="F152" s="104">
        <v>8100</v>
      </c>
      <c r="G152" s="104">
        <v>9000</v>
      </c>
      <c r="H152" s="104">
        <v>9900</v>
      </c>
      <c r="I152" s="104">
        <v>10800</v>
      </c>
      <c r="J152" s="104">
        <v>11700</v>
      </c>
      <c r="K152" s="104">
        <v>12600</v>
      </c>
      <c r="L152" s="104">
        <v>13500</v>
      </c>
      <c r="M152" s="50"/>
    </row>
    <row r="153" spans="1:13" s="54" customFormat="1" ht="15" customHeight="1">
      <c r="A153" s="107">
        <v>150</v>
      </c>
      <c r="B153" s="106">
        <v>4500</v>
      </c>
      <c r="C153" s="106">
        <v>5400</v>
      </c>
      <c r="D153" s="106">
        <v>6300</v>
      </c>
      <c r="E153" s="106">
        <v>7200</v>
      </c>
      <c r="F153" s="106">
        <v>8100</v>
      </c>
      <c r="G153" s="106">
        <v>9000</v>
      </c>
      <c r="H153" s="106">
        <v>9900</v>
      </c>
      <c r="I153" s="106">
        <v>10800</v>
      </c>
      <c r="J153" s="106">
        <v>11700</v>
      </c>
      <c r="K153" s="106">
        <v>12600</v>
      </c>
      <c r="L153" s="106">
        <v>13500</v>
      </c>
      <c r="M153" s="53"/>
    </row>
    <row r="154" spans="1:13" ht="15" customHeight="1">
      <c r="A154" s="105">
        <v>151</v>
      </c>
      <c r="B154" s="104">
        <v>4800</v>
      </c>
      <c r="C154" s="104">
        <v>5760</v>
      </c>
      <c r="D154" s="104">
        <v>6720</v>
      </c>
      <c r="E154" s="104">
        <v>7680</v>
      </c>
      <c r="F154" s="104">
        <v>8640</v>
      </c>
      <c r="G154" s="104">
        <v>9600</v>
      </c>
      <c r="H154" s="104">
        <v>10560</v>
      </c>
      <c r="I154" s="104">
        <v>11520</v>
      </c>
      <c r="J154" s="104">
        <v>12480</v>
      </c>
      <c r="K154" s="104">
        <v>13440</v>
      </c>
      <c r="L154" s="104">
        <v>14400</v>
      </c>
      <c r="M154" s="50"/>
    </row>
    <row r="155" spans="1:13" ht="15" customHeight="1">
      <c r="A155" s="105">
        <v>152</v>
      </c>
      <c r="B155" s="104">
        <v>4800</v>
      </c>
      <c r="C155" s="104">
        <v>5760</v>
      </c>
      <c r="D155" s="104">
        <v>6720</v>
      </c>
      <c r="E155" s="104">
        <v>7680</v>
      </c>
      <c r="F155" s="104">
        <v>8640</v>
      </c>
      <c r="G155" s="104">
        <v>9600</v>
      </c>
      <c r="H155" s="104">
        <v>10560</v>
      </c>
      <c r="I155" s="104">
        <v>11520</v>
      </c>
      <c r="J155" s="104">
        <v>12480</v>
      </c>
      <c r="K155" s="104">
        <v>13440</v>
      </c>
      <c r="L155" s="104">
        <v>14400</v>
      </c>
      <c r="M155" s="50"/>
    </row>
    <row r="156" spans="1:13" ht="15" customHeight="1">
      <c r="A156" s="105">
        <v>153</v>
      </c>
      <c r="B156" s="104">
        <v>4800</v>
      </c>
      <c r="C156" s="104">
        <v>5760</v>
      </c>
      <c r="D156" s="104">
        <v>6720</v>
      </c>
      <c r="E156" s="104">
        <v>7680</v>
      </c>
      <c r="F156" s="104">
        <v>8640</v>
      </c>
      <c r="G156" s="104">
        <v>9600</v>
      </c>
      <c r="H156" s="104">
        <v>10560</v>
      </c>
      <c r="I156" s="104">
        <v>11520</v>
      </c>
      <c r="J156" s="104">
        <v>12480</v>
      </c>
      <c r="K156" s="104">
        <v>13440</v>
      </c>
      <c r="L156" s="104">
        <v>14400</v>
      </c>
      <c r="M156" s="50"/>
    </row>
    <row r="157" spans="1:13" ht="15" customHeight="1">
      <c r="A157" s="105">
        <v>154</v>
      </c>
      <c r="B157" s="104">
        <v>4800</v>
      </c>
      <c r="C157" s="104">
        <v>5760</v>
      </c>
      <c r="D157" s="104">
        <v>6720</v>
      </c>
      <c r="E157" s="104">
        <v>7680</v>
      </c>
      <c r="F157" s="104">
        <v>8640</v>
      </c>
      <c r="G157" s="104">
        <v>9600</v>
      </c>
      <c r="H157" s="104">
        <v>10560</v>
      </c>
      <c r="I157" s="104">
        <v>11520</v>
      </c>
      <c r="J157" s="104">
        <v>12480</v>
      </c>
      <c r="K157" s="104">
        <v>13440</v>
      </c>
      <c r="L157" s="104">
        <v>14400</v>
      </c>
      <c r="M157" s="50"/>
    </row>
    <row r="158" spans="1:13" ht="15" customHeight="1">
      <c r="A158" s="105">
        <v>155</v>
      </c>
      <c r="B158" s="104">
        <v>4800</v>
      </c>
      <c r="C158" s="104">
        <v>5760</v>
      </c>
      <c r="D158" s="104">
        <v>6720</v>
      </c>
      <c r="E158" s="104">
        <v>7680</v>
      </c>
      <c r="F158" s="104">
        <v>8640</v>
      </c>
      <c r="G158" s="104">
        <v>9600</v>
      </c>
      <c r="H158" s="104">
        <v>10560</v>
      </c>
      <c r="I158" s="104">
        <v>11520</v>
      </c>
      <c r="J158" s="104">
        <v>12480</v>
      </c>
      <c r="K158" s="104">
        <v>13440</v>
      </c>
      <c r="L158" s="104">
        <v>14400</v>
      </c>
      <c r="M158" s="50"/>
    </row>
    <row r="159" spans="1:13" ht="15" customHeight="1">
      <c r="A159" s="105">
        <v>156</v>
      </c>
      <c r="B159" s="104">
        <v>4800</v>
      </c>
      <c r="C159" s="104">
        <v>5760</v>
      </c>
      <c r="D159" s="104">
        <v>6720</v>
      </c>
      <c r="E159" s="104">
        <v>7680</v>
      </c>
      <c r="F159" s="104">
        <v>8640</v>
      </c>
      <c r="G159" s="104">
        <v>9600</v>
      </c>
      <c r="H159" s="104">
        <v>10560</v>
      </c>
      <c r="I159" s="104">
        <v>11520</v>
      </c>
      <c r="J159" s="104">
        <v>12480</v>
      </c>
      <c r="K159" s="104">
        <v>13440</v>
      </c>
      <c r="L159" s="104">
        <v>14400</v>
      </c>
      <c r="M159" s="50"/>
    </row>
    <row r="160" spans="1:13" ht="15" customHeight="1">
      <c r="A160" s="105">
        <v>157</v>
      </c>
      <c r="B160" s="104">
        <v>4800</v>
      </c>
      <c r="C160" s="104">
        <v>5760</v>
      </c>
      <c r="D160" s="104">
        <v>6720</v>
      </c>
      <c r="E160" s="104">
        <v>7680</v>
      </c>
      <c r="F160" s="104">
        <v>8640</v>
      </c>
      <c r="G160" s="104">
        <v>9600</v>
      </c>
      <c r="H160" s="104">
        <v>10560</v>
      </c>
      <c r="I160" s="104">
        <v>11520</v>
      </c>
      <c r="J160" s="104">
        <v>12480</v>
      </c>
      <c r="K160" s="104">
        <v>13440</v>
      </c>
      <c r="L160" s="104">
        <v>14400</v>
      </c>
      <c r="M160" s="50"/>
    </row>
    <row r="161" spans="1:13" ht="15" customHeight="1">
      <c r="A161" s="105">
        <v>158</v>
      </c>
      <c r="B161" s="104">
        <v>4800</v>
      </c>
      <c r="C161" s="104">
        <v>5760</v>
      </c>
      <c r="D161" s="104">
        <v>6720</v>
      </c>
      <c r="E161" s="104">
        <v>7680</v>
      </c>
      <c r="F161" s="104">
        <v>8640</v>
      </c>
      <c r="G161" s="104">
        <v>9600</v>
      </c>
      <c r="H161" s="104">
        <v>10560</v>
      </c>
      <c r="I161" s="104">
        <v>11520</v>
      </c>
      <c r="J161" s="104">
        <v>12480</v>
      </c>
      <c r="K161" s="104">
        <v>13440</v>
      </c>
      <c r="L161" s="104">
        <v>14400</v>
      </c>
      <c r="M161" s="50"/>
    </row>
    <row r="162" spans="1:13" ht="15" customHeight="1">
      <c r="A162" s="105">
        <v>159</v>
      </c>
      <c r="B162" s="104">
        <v>4800</v>
      </c>
      <c r="C162" s="104">
        <v>5760</v>
      </c>
      <c r="D162" s="104">
        <v>6720</v>
      </c>
      <c r="E162" s="104">
        <v>7680</v>
      </c>
      <c r="F162" s="104">
        <v>8640</v>
      </c>
      <c r="G162" s="104">
        <v>9600</v>
      </c>
      <c r="H162" s="104">
        <v>10560</v>
      </c>
      <c r="I162" s="104">
        <v>11520</v>
      </c>
      <c r="J162" s="104">
        <v>12480</v>
      </c>
      <c r="K162" s="104">
        <v>13440</v>
      </c>
      <c r="L162" s="104">
        <v>14400</v>
      </c>
      <c r="M162" s="50"/>
    </row>
    <row r="163" spans="1:13" s="54" customFormat="1" ht="15" customHeight="1">
      <c r="A163" s="107">
        <v>160</v>
      </c>
      <c r="B163" s="106">
        <v>4800</v>
      </c>
      <c r="C163" s="106">
        <v>5760</v>
      </c>
      <c r="D163" s="106">
        <v>6720</v>
      </c>
      <c r="E163" s="106">
        <v>7680</v>
      </c>
      <c r="F163" s="106">
        <v>8640</v>
      </c>
      <c r="G163" s="106">
        <v>9600</v>
      </c>
      <c r="H163" s="106">
        <v>10560</v>
      </c>
      <c r="I163" s="106">
        <v>11520</v>
      </c>
      <c r="J163" s="106">
        <v>12480</v>
      </c>
      <c r="K163" s="106">
        <v>13440</v>
      </c>
      <c r="L163" s="106">
        <v>14400</v>
      </c>
      <c r="M163" s="53"/>
    </row>
    <row r="164" spans="1:13" ht="15" customHeight="1">
      <c r="A164" s="105">
        <v>161</v>
      </c>
      <c r="B164" s="104">
        <v>5100</v>
      </c>
      <c r="C164" s="104">
        <v>6120</v>
      </c>
      <c r="D164" s="104">
        <v>7140</v>
      </c>
      <c r="E164" s="104">
        <v>8160</v>
      </c>
      <c r="F164" s="104">
        <v>9180</v>
      </c>
      <c r="G164" s="104">
        <v>10200</v>
      </c>
      <c r="H164" s="104">
        <v>11220</v>
      </c>
      <c r="I164" s="104">
        <v>12240</v>
      </c>
      <c r="J164" s="104">
        <v>13260</v>
      </c>
      <c r="K164" s="104">
        <v>14280</v>
      </c>
      <c r="L164" s="104">
        <v>15300</v>
      </c>
      <c r="M164" s="50"/>
    </row>
    <row r="165" spans="1:13" ht="15" customHeight="1">
      <c r="A165" s="105">
        <v>162</v>
      </c>
      <c r="B165" s="104">
        <v>5100</v>
      </c>
      <c r="C165" s="104">
        <v>6120</v>
      </c>
      <c r="D165" s="104">
        <v>7140</v>
      </c>
      <c r="E165" s="104">
        <v>8160</v>
      </c>
      <c r="F165" s="104">
        <v>9180</v>
      </c>
      <c r="G165" s="104">
        <v>10200</v>
      </c>
      <c r="H165" s="104">
        <v>11220</v>
      </c>
      <c r="I165" s="104">
        <v>12240</v>
      </c>
      <c r="J165" s="104">
        <v>13260</v>
      </c>
      <c r="K165" s="104">
        <v>14280</v>
      </c>
      <c r="L165" s="104">
        <v>15300</v>
      </c>
      <c r="M165" s="50"/>
    </row>
    <row r="166" spans="1:13" ht="15" customHeight="1">
      <c r="A166" s="105">
        <v>163</v>
      </c>
      <c r="B166" s="104">
        <v>5100</v>
      </c>
      <c r="C166" s="104">
        <v>6120</v>
      </c>
      <c r="D166" s="104">
        <v>7140</v>
      </c>
      <c r="E166" s="104">
        <v>8160</v>
      </c>
      <c r="F166" s="104">
        <v>9180</v>
      </c>
      <c r="G166" s="104">
        <v>10200</v>
      </c>
      <c r="H166" s="104">
        <v>11220</v>
      </c>
      <c r="I166" s="104">
        <v>12240</v>
      </c>
      <c r="J166" s="104">
        <v>13260</v>
      </c>
      <c r="K166" s="104">
        <v>14280</v>
      </c>
      <c r="L166" s="104">
        <v>15300</v>
      </c>
      <c r="M166" s="50"/>
    </row>
    <row r="167" spans="1:13" ht="15" customHeight="1">
      <c r="A167" s="105">
        <v>164</v>
      </c>
      <c r="B167" s="104">
        <v>5100</v>
      </c>
      <c r="C167" s="104">
        <v>6120</v>
      </c>
      <c r="D167" s="104">
        <v>7140</v>
      </c>
      <c r="E167" s="104">
        <v>8160</v>
      </c>
      <c r="F167" s="104">
        <v>9180</v>
      </c>
      <c r="G167" s="104">
        <v>10200</v>
      </c>
      <c r="H167" s="104">
        <v>11220</v>
      </c>
      <c r="I167" s="104">
        <v>12240</v>
      </c>
      <c r="J167" s="104">
        <v>13260</v>
      </c>
      <c r="K167" s="104">
        <v>14280</v>
      </c>
      <c r="L167" s="104">
        <v>15300</v>
      </c>
      <c r="M167" s="50"/>
    </row>
    <row r="168" spans="1:13" ht="15" customHeight="1">
      <c r="A168" s="105">
        <v>165</v>
      </c>
      <c r="B168" s="104">
        <v>5100</v>
      </c>
      <c r="C168" s="104">
        <v>6120</v>
      </c>
      <c r="D168" s="104">
        <v>7140</v>
      </c>
      <c r="E168" s="104">
        <v>8160</v>
      </c>
      <c r="F168" s="104">
        <v>9180</v>
      </c>
      <c r="G168" s="104">
        <v>10200</v>
      </c>
      <c r="H168" s="104">
        <v>11220</v>
      </c>
      <c r="I168" s="104">
        <v>12240</v>
      </c>
      <c r="J168" s="104">
        <v>13260</v>
      </c>
      <c r="K168" s="104">
        <v>14280</v>
      </c>
      <c r="L168" s="104">
        <v>15300</v>
      </c>
      <c r="M168" s="50"/>
    </row>
    <row r="169" spans="1:13" ht="15" customHeight="1">
      <c r="A169" s="105">
        <v>166</v>
      </c>
      <c r="B169" s="104">
        <v>5100</v>
      </c>
      <c r="C169" s="104">
        <v>6120</v>
      </c>
      <c r="D169" s="104">
        <v>7140</v>
      </c>
      <c r="E169" s="104">
        <v>8160</v>
      </c>
      <c r="F169" s="104">
        <v>9180</v>
      </c>
      <c r="G169" s="104">
        <v>10200</v>
      </c>
      <c r="H169" s="104">
        <v>11220</v>
      </c>
      <c r="I169" s="104">
        <v>12240</v>
      </c>
      <c r="J169" s="104">
        <v>13260</v>
      </c>
      <c r="K169" s="104">
        <v>14280</v>
      </c>
      <c r="L169" s="104">
        <v>15300</v>
      </c>
      <c r="M169" s="50"/>
    </row>
    <row r="170" spans="1:13" ht="15" customHeight="1">
      <c r="A170" s="105">
        <v>167</v>
      </c>
      <c r="B170" s="104">
        <v>5100</v>
      </c>
      <c r="C170" s="104">
        <v>6120</v>
      </c>
      <c r="D170" s="104">
        <v>7140</v>
      </c>
      <c r="E170" s="104">
        <v>8160</v>
      </c>
      <c r="F170" s="104">
        <v>9180</v>
      </c>
      <c r="G170" s="104">
        <v>10200</v>
      </c>
      <c r="H170" s="104">
        <v>11220</v>
      </c>
      <c r="I170" s="104">
        <v>12240</v>
      </c>
      <c r="J170" s="104">
        <v>13260</v>
      </c>
      <c r="K170" s="104">
        <v>14280</v>
      </c>
      <c r="L170" s="104">
        <v>15300</v>
      </c>
      <c r="M170" s="50"/>
    </row>
    <row r="171" spans="1:13" ht="15" customHeight="1">
      <c r="A171" s="105">
        <v>168</v>
      </c>
      <c r="B171" s="104">
        <v>5100</v>
      </c>
      <c r="C171" s="104">
        <v>6120</v>
      </c>
      <c r="D171" s="104">
        <v>7140</v>
      </c>
      <c r="E171" s="104">
        <v>8160</v>
      </c>
      <c r="F171" s="104">
        <v>9180</v>
      </c>
      <c r="G171" s="104">
        <v>10200</v>
      </c>
      <c r="H171" s="104">
        <v>11220</v>
      </c>
      <c r="I171" s="104">
        <v>12240</v>
      </c>
      <c r="J171" s="104">
        <v>13260</v>
      </c>
      <c r="K171" s="104">
        <v>14280</v>
      </c>
      <c r="L171" s="104">
        <v>15300</v>
      </c>
      <c r="M171" s="50"/>
    </row>
    <row r="172" spans="1:13" ht="15" customHeight="1">
      <c r="A172" s="105">
        <v>169</v>
      </c>
      <c r="B172" s="104">
        <v>5100</v>
      </c>
      <c r="C172" s="104">
        <v>6120</v>
      </c>
      <c r="D172" s="104">
        <v>7140</v>
      </c>
      <c r="E172" s="104">
        <v>8160</v>
      </c>
      <c r="F172" s="104">
        <v>9180</v>
      </c>
      <c r="G172" s="104">
        <v>10200</v>
      </c>
      <c r="H172" s="104">
        <v>11220</v>
      </c>
      <c r="I172" s="104">
        <v>12240</v>
      </c>
      <c r="J172" s="104">
        <v>13260</v>
      </c>
      <c r="K172" s="104">
        <v>14280</v>
      </c>
      <c r="L172" s="104">
        <v>15300</v>
      </c>
      <c r="M172" s="50"/>
    </row>
    <row r="173" spans="1:13" s="54" customFormat="1" ht="15" customHeight="1">
      <c r="A173" s="107">
        <v>170</v>
      </c>
      <c r="B173" s="106">
        <v>5100</v>
      </c>
      <c r="C173" s="106">
        <v>6120</v>
      </c>
      <c r="D173" s="106">
        <v>7140</v>
      </c>
      <c r="E173" s="106">
        <v>8160</v>
      </c>
      <c r="F173" s="106">
        <v>9180</v>
      </c>
      <c r="G173" s="106">
        <v>10200</v>
      </c>
      <c r="H173" s="106">
        <v>11220</v>
      </c>
      <c r="I173" s="106">
        <v>12240</v>
      </c>
      <c r="J173" s="106">
        <v>13260</v>
      </c>
      <c r="K173" s="106">
        <v>14280</v>
      </c>
      <c r="L173" s="106">
        <v>15300</v>
      </c>
      <c r="M173" s="53"/>
    </row>
    <row r="174" spans="1:13" ht="15" customHeight="1">
      <c r="A174" s="105">
        <v>171</v>
      </c>
      <c r="B174" s="104">
        <v>5400</v>
      </c>
      <c r="C174" s="104">
        <v>6480</v>
      </c>
      <c r="D174" s="104">
        <v>7560</v>
      </c>
      <c r="E174" s="104">
        <v>8640</v>
      </c>
      <c r="F174" s="104">
        <v>9720</v>
      </c>
      <c r="G174" s="104">
        <v>10800</v>
      </c>
      <c r="H174" s="104">
        <v>11880</v>
      </c>
      <c r="I174" s="104">
        <v>12960</v>
      </c>
      <c r="J174" s="104">
        <v>14040</v>
      </c>
      <c r="K174" s="104">
        <v>15120</v>
      </c>
      <c r="L174" s="104">
        <v>16200</v>
      </c>
      <c r="M174" s="50"/>
    </row>
    <row r="175" spans="1:13" ht="15" customHeight="1">
      <c r="A175" s="105">
        <v>172</v>
      </c>
      <c r="B175" s="104">
        <v>5400</v>
      </c>
      <c r="C175" s="104">
        <v>6480</v>
      </c>
      <c r="D175" s="104">
        <v>7560</v>
      </c>
      <c r="E175" s="104">
        <v>8640</v>
      </c>
      <c r="F175" s="104">
        <v>9720</v>
      </c>
      <c r="G175" s="104">
        <v>10800</v>
      </c>
      <c r="H175" s="104">
        <v>11880</v>
      </c>
      <c r="I175" s="104">
        <v>12960</v>
      </c>
      <c r="J175" s="104">
        <v>14040</v>
      </c>
      <c r="K175" s="104">
        <v>15120</v>
      </c>
      <c r="L175" s="104">
        <v>16200</v>
      </c>
      <c r="M175" s="50"/>
    </row>
    <row r="176" spans="1:13" ht="15" customHeight="1">
      <c r="A176" s="105">
        <v>173</v>
      </c>
      <c r="B176" s="104">
        <v>5400</v>
      </c>
      <c r="C176" s="104">
        <v>6480</v>
      </c>
      <c r="D176" s="104">
        <v>7560</v>
      </c>
      <c r="E176" s="104">
        <v>8640</v>
      </c>
      <c r="F176" s="104">
        <v>9720</v>
      </c>
      <c r="G176" s="104">
        <v>10800</v>
      </c>
      <c r="H176" s="104">
        <v>11880</v>
      </c>
      <c r="I176" s="104">
        <v>12960</v>
      </c>
      <c r="J176" s="104">
        <v>14040</v>
      </c>
      <c r="K176" s="104">
        <v>15120</v>
      </c>
      <c r="L176" s="104">
        <v>16200</v>
      </c>
      <c r="M176" s="50"/>
    </row>
    <row r="177" spans="1:13" ht="15" customHeight="1">
      <c r="A177" s="105">
        <v>174</v>
      </c>
      <c r="B177" s="104">
        <v>5400</v>
      </c>
      <c r="C177" s="104">
        <v>6480</v>
      </c>
      <c r="D177" s="104">
        <v>7560</v>
      </c>
      <c r="E177" s="104">
        <v>8640</v>
      </c>
      <c r="F177" s="104">
        <v>9720</v>
      </c>
      <c r="G177" s="104">
        <v>10800</v>
      </c>
      <c r="H177" s="104">
        <v>11880</v>
      </c>
      <c r="I177" s="104">
        <v>12960</v>
      </c>
      <c r="J177" s="104">
        <v>14040</v>
      </c>
      <c r="K177" s="104">
        <v>15120</v>
      </c>
      <c r="L177" s="104">
        <v>16200</v>
      </c>
      <c r="M177" s="50"/>
    </row>
    <row r="178" spans="1:13" ht="15" customHeight="1">
      <c r="A178" s="105">
        <v>175</v>
      </c>
      <c r="B178" s="104">
        <v>5400</v>
      </c>
      <c r="C178" s="104">
        <v>6480</v>
      </c>
      <c r="D178" s="104">
        <v>7560</v>
      </c>
      <c r="E178" s="104">
        <v>8640</v>
      </c>
      <c r="F178" s="104">
        <v>9720</v>
      </c>
      <c r="G178" s="104">
        <v>10800</v>
      </c>
      <c r="H178" s="104">
        <v>11880</v>
      </c>
      <c r="I178" s="104">
        <v>12960</v>
      </c>
      <c r="J178" s="104">
        <v>14040</v>
      </c>
      <c r="K178" s="104">
        <v>15120</v>
      </c>
      <c r="L178" s="104">
        <v>16200</v>
      </c>
      <c r="M178" s="50"/>
    </row>
    <row r="179" spans="1:13" ht="15" customHeight="1">
      <c r="A179" s="105">
        <v>176</v>
      </c>
      <c r="B179" s="104">
        <v>5400</v>
      </c>
      <c r="C179" s="104">
        <v>6480</v>
      </c>
      <c r="D179" s="104">
        <v>7560</v>
      </c>
      <c r="E179" s="104">
        <v>8640</v>
      </c>
      <c r="F179" s="104">
        <v>9720</v>
      </c>
      <c r="G179" s="104">
        <v>10800</v>
      </c>
      <c r="H179" s="104">
        <v>11880</v>
      </c>
      <c r="I179" s="104">
        <v>12960</v>
      </c>
      <c r="J179" s="104">
        <v>14040</v>
      </c>
      <c r="K179" s="104">
        <v>15120</v>
      </c>
      <c r="L179" s="104">
        <v>16200</v>
      </c>
      <c r="M179" s="50"/>
    </row>
    <row r="180" spans="1:13" ht="15" customHeight="1">
      <c r="A180" s="105">
        <v>177</v>
      </c>
      <c r="B180" s="104">
        <v>5400</v>
      </c>
      <c r="C180" s="104">
        <v>6480</v>
      </c>
      <c r="D180" s="104">
        <v>7560</v>
      </c>
      <c r="E180" s="104">
        <v>8640</v>
      </c>
      <c r="F180" s="104">
        <v>9720</v>
      </c>
      <c r="G180" s="104">
        <v>10800</v>
      </c>
      <c r="H180" s="104">
        <v>11880</v>
      </c>
      <c r="I180" s="104">
        <v>12960</v>
      </c>
      <c r="J180" s="104">
        <v>14040</v>
      </c>
      <c r="K180" s="104">
        <v>15120</v>
      </c>
      <c r="L180" s="104">
        <v>16200</v>
      </c>
      <c r="M180" s="50"/>
    </row>
    <row r="181" spans="1:13" ht="15" customHeight="1">
      <c r="A181" s="105">
        <v>178</v>
      </c>
      <c r="B181" s="104">
        <v>5400</v>
      </c>
      <c r="C181" s="104">
        <v>6480</v>
      </c>
      <c r="D181" s="104">
        <v>7560</v>
      </c>
      <c r="E181" s="104">
        <v>8640</v>
      </c>
      <c r="F181" s="104">
        <v>9720</v>
      </c>
      <c r="G181" s="104">
        <v>10800</v>
      </c>
      <c r="H181" s="104">
        <v>11880</v>
      </c>
      <c r="I181" s="104">
        <v>12960</v>
      </c>
      <c r="J181" s="104">
        <v>14040</v>
      </c>
      <c r="K181" s="104">
        <v>15120</v>
      </c>
      <c r="L181" s="104">
        <v>16200</v>
      </c>
      <c r="M181" s="50"/>
    </row>
    <row r="182" spans="1:13" ht="15" customHeight="1">
      <c r="A182" s="105">
        <v>179</v>
      </c>
      <c r="B182" s="104">
        <v>5400</v>
      </c>
      <c r="C182" s="104">
        <v>6480</v>
      </c>
      <c r="D182" s="104">
        <v>7560</v>
      </c>
      <c r="E182" s="104">
        <v>8640</v>
      </c>
      <c r="F182" s="104">
        <v>9720</v>
      </c>
      <c r="G182" s="104">
        <v>10800</v>
      </c>
      <c r="H182" s="104">
        <v>11880</v>
      </c>
      <c r="I182" s="104">
        <v>12960</v>
      </c>
      <c r="J182" s="104">
        <v>14040</v>
      </c>
      <c r="K182" s="104">
        <v>15120</v>
      </c>
      <c r="L182" s="104">
        <v>16200</v>
      </c>
      <c r="M182" s="50"/>
    </row>
    <row r="183" spans="1:13" s="54" customFormat="1" ht="15" customHeight="1">
      <c r="A183" s="107">
        <v>180</v>
      </c>
      <c r="B183" s="106">
        <v>5400</v>
      </c>
      <c r="C183" s="106">
        <v>6480</v>
      </c>
      <c r="D183" s="106">
        <v>7560</v>
      </c>
      <c r="E183" s="106">
        <v>8640</v>
      </c>
      <c r="F183" s="106">
        <v>9720</v>
      </c>
      <c r="G183" s="106">
        <v>10800</v>
      </c>
      <c r="H183" s="106">
        <v>11880</v>
      </c>
      <c r="I183" s="106">
        <v>12960</v>
      </c>
      <c r="J183" s="106">
        <v>14040</v>
      </c>
      <c r="K183" s="106">
        <v>15120</v>
      </c>
      <c r="L183" s="106">
        <v>16200</v>
      </c>
      <c r="M183" s="53"/>
    </row>
    <row r="184" spans="1:13" ht="15" customHeight="1">
      <c r="A184" s="105">
        <v>181</v>
      </c>
      <c r="B184" s="104">
        <v>5700</v>
      </c>
      <c r="C184" s="104">
        <v>6840</v>
      </c>
      <c r="D184" s="104">
        <v>7980</v>
      </c>
      <c r="E184" s="104">
        <v>9120</v>
      </c>
      <c r="F184" s="104">
        <v>10260</v>
      </c>
      <c r="G184" s="104">
        <v>11400</v>
      </c>
      <c r="H184" s="104">
        <v>12540</v>
      </c>
      <c r="I184" s="104">
        <v>13680</v>
      </c>
      <c r="J184" s="104">
        <v>14820</v>
      </c>
      <c r="K184" s="104">
        <v>15960</v>
      </c>
      <c r="L184" s="104">
        <v>17100</v>
      </c>
      <c r="M184" s="50"/>
    </row>
    <row r="185" spans="1:13" ht="15" customHeight="1">
      <c r="A185" s="105">
        <v>182</v>
      </c>
      <c r="B185" s="104">
        <v>5700</v>
      </c>
      <c r="C185" s="104">
        <v>6840</v>
      </c>
      <c r="D185" s="104">
        <v>7980</v>
      </c>
      <c r="E185" s="104">
        <v>9120</v>
      </c>
      <c r="F185" s="104">
        <v>10260</v>
      </c>
      <c r="G185" s="104">
        <v>11400</v>
      </c>
      <c r="H185" s="104">
        <v>12540</v>
      </c>
      <c r="I185" s="104">
        <v>13680</v>
      </c>
      <c r="J185" s="104">
        <v>14820</v>
      </c>
      <c r="K185" s="104">
        <v>15960</v>
      </c>
      <c r="L185" s="104">
        <v>17100</v>
      </c>
      <c r="M185" s="50"/>
    </row>
    <row r="186" spans="1:13" ht="15" customHeight="1">
      <c r="A186" s="105">
        <v>183</v>
      </c>
      <c r="B186" s="104">
        <v>5700</v>
      </c>
      <c r="C186" s="104">
        <v>6840</v>
      </c>
      <c r="D186" s="104">
        <v>7980</v>
      </c>
      <c r="E186" s="104">
        <v>9120</v>
      </c>
      <c r="F186" s="104">
        <v>10260</v>
      </c>
      <c r="G186" s="104">
        <v>11400</v>
      </c>
      <c r="H186" s="104">
        <v>12540</v>
      </c>
      <c r="I186" s="104">
        <v>13680</v>
      </c>
      <c r="J186" s="104">
        <v>14820</v>
      </c>
      <c r="K186" s="104">
        <v>15960</v>
      </c>
      <c r="L186" s="104">
        <v>17100</v>
      </c>
      <c r="M186" s="50"/>
    </row>
    <row r="187" spans="1:13" ht="15" customHeight="1">
      <c r="A187" s="105">
        <v>184</v>
      </c>
      <c r="B187" s="104">
        <v>5700</v>
      </c>
      <c r="C187" s="104">
        <v>6840</v>
      </c>
      <c r="D187" s="104">
        <v>7980</v>
      </c>
      <c r="E187" s="104">
        <v>9120</v>
      </c>
      <c r="F187" s="104">
        <v>10260</v>
      </c>
      <c r="G187" s="104">
        <v>11400</v>
      </c>
      <c r="H187" s="104">
        <v>12540</v>
      </c>
      <c r="I187" s="104">
        <v>13680</v>
      </c>
      <c r="J187" s="104">
        <v>14820</v>
      </c>
      <c r="K187" s="104">
        <v>15960</v>
      </c>
      <c r="L187" s="104">
        <v>17100</v>
      </c>
      <c r="M187" s="50"/>
    </row>
    <row r="188" spans="1:13" ht="15" customHeight="1">
      <c r="A188" s="105">
        <v>185</v>
      </c>
      <c r="B188" s="104">
        <v>5700</v>
      </c>
      <c r="C188" s="104">
        <v>6840</v>
      </c>
      <c r="D188" s="104">
        <v>7980</v>
      </c>
      <c r="E188" s="104">
        <v>9120</v>
      </c>
      <c r="F188" s="104">
        <v>10260</v>
      </c>
      <c r="G188" s="104">
        <v>11400</v>
      </c>
      <c r="H188" s="104">
        <v>12540</v>
      </c>
      <c r="I188" s="104">
        <v>13680</v>
      </c>
      <c r="J188" s="104">
        <v>14820</v>
      </c>
      <c r="K188" s="104">
        <v>15960</v>
      </c>
      <c r="L188" s="104">
        <v>17100</v>
      </c>
      <c r="M188" s="50"/>
    </row>
    <row r="189" spans="1:13" ht="15" customHeight="1">
      <c r="A189" s="105">
        <v>186</v>
      </c>
      <c r="B189" s="104">
        <v>5700</v>
      </c>
      <c r="C189" s="104">
        <v>6840</v>
      </c>
      <c r="D189" s="104">
        <v>7980</v>
      </c>
      <c r="E189" s="104">
        <v>9120</v>
      </c>
      <c r="F189" s="104">
        <v>10260</v>
      </c>
      <c r="G189" s="104">
        <v>11400</v>
      </c>
      <c r="H189" s="104">
        <v>12540</v>
      </c>
      <c r="I189" s="104">
        <v>13680</v>
      </c>
      <c r="J189" s="104">
        <v>14820</v>
      </c>
      <c r="K189" s="104">
        <v>15960</v>
      </c>
      <c r="L189" s="104">
        <v>17100</v>
      </c>
      <c r="M189" s="50"/>
    </row>
    <row r="190" spans="1:13" ht="15" customHeight="1">
      <c r="A190" s="105">
        <v>187</v>
      </c>
      <c r="B190" s="104">
        <v>5700</v>
      </c>
      <c r="C190" s="104">
        <v>6840</v>
      </c>
      <c r="D190" s="104">
        <v>7980</v>
      </c>
      <c r="E190" s="104">
        <v>9120</v>
      </c>
      <c r="F190" s="104">
        <v>10260</v>
      </c>
      <c r="G190" s="104">
        <v>11400</v>
      </c>
      <c r="H190" s="104">
        <v>12540</v>
      </c>
      <c r="I190" s="104">
        <v>13680</v>
      </c>
      <c r="J190" s="104">
        <v>14820</v>
      </c>
      <c r="K190" s="104">
        <v>15960</v>
      </c>
      <c r="L190" s="104">
        <v>17100</v>
      </c>
      <c r="M190" s="50"/>
    </row>
    <row r="191" spans="1:13" ht="15" customHeight="1">
      <c r="A191" s="105">
        <v>188</v>
      </c>
      <c r="B191" s="104">
        <v>5700</v>
      </c>
      <c r="C191" s="104">
        <v>6840</v>
      </c>
      <c r="D191" s="104">
        <v>7980</v>
      </c>
      <c r="E191" s="104">
        <v>9120</v>
      </c>
      <c r="F191" s="104">
        <v>10260</v>
      </c>
      <c r="G191" s="104">
        <v>11400</v>
      </c>
      <c r="H191" s="104">
        <v>12540</v>
      </c>
      <c r="I191" s="104">
        <v>13680</v>
      </c>
      <c r="J191" s="104">
        <v>14820</v>
      </c>
      <c r="K191" s="104">
        <v>15960</v>
      </c>
      <c r="L191" s="104">
        <v>17100</v>
      </c>
      <c r="M191" s="50"/>
    </row>
    <row r="192" spans="1:13" ht="15" customHeight="1">
      <c r="A192" s="105">
        <v>189</v>
      </c>
      <c r="B192" s="104">
        <v>5700</v>
      </c>
      <c r="C192" s="104">
        <v>6840</v>
      </c>
      <c r="D192" s="104">
        <v>7980</v>
      </c>
      <c r="E192" s="104">
        <v>9120</v>
      </c>
      <c r="F192" s="104">
        <v>10260</v>
      </c>
      <c r="G192" s="104">
        <v>11400</v>
      </c>
      <c r="H192" s="104">
        <v>12540</v>
      </c>
      <c r="I192" s="104">
        <v>13680</v>
      </c>
      <c r="J192" s="104">
        <v>14820</v>
      </c>
      <c r="K192" s="104">
        <v>15960</v>
      </c>
      <c r="L192" s="104">
        <v>17100</v>
      </c>
      <c r="M192" s="50"/>
    </row>
    <row r="193" spans="1:13" s="54" customFormat="1" ht="15" customHeight="1">
      <c r="A193" s="107">
        <v>190</v>
      </c>
      <c r="B193" s="106">
        <v>5700</v>
      </c>
      <c r="C193" s="106">
        <v>6840</v>
      </c>
      <c r="D193" s="106">
        <v>7980</v>
      </c>
      <c r="E193" s="106">
        <v>9120</v>
      </c>
      <c r="F193" s="106">
        <v>10260</v>
      </c>
      <c r="G193" s="106">
        <v>11400</v>
      </c>
      <c r="H193" s="106">
        <v>12540</v>
      </c>
      <c r="I193" s="106">
        <v>13680</v>
      </c>
      <c r="J193" s="106">
        <v>14820</v>
      </c>
      <c r="K193" s="106">
        <v>15960</v>
      </c>
      <c r="L193" s="106">
        <v>17100</v>
      </c>
      <c r="M193" s="53"/>
    </row>
    <row r="194" spans="1:13" ht="15" customHeight="1">
      <c r="A194" s="105">
        <v>191</v>
      </c>
      <c r="B194" s="104">
        <v>6000</v>
      </c>
      <c r="C194" s="104">
        <v>7200</v>
      </c>
      <c r="D194" s="104">
        <v>8400</v>
      </c>
      <c r="E194" s="104">
        <v>9600</v>
      </c>
      <c r="F194" s="104">
        <v>10800</v>
      </c>
      <c r="G194" s="104">
        <v>12000</v>
      </c>
      <c r="H194" s="104">
        <v>13200</v>
      </c>
      <c r="I194" s="104">
        <v>14400</v>
      </c>
      <c r="J194" s="104">
        <v>15600</v>
      </c>
      <c r="K194" s="104">
        <v>16800</v>
      </c>
      <c r="L194" s="104">
        <v>18000</v>
      </c>
      <c r="M194" s="50"/>
    </row>
    <row r="195" spans="1:13" ht="15" customHeight="1">
      <c r="A195" s="105">
        <v>192</v>
      </c>
      <c r="B195" s="104">
        <v>6000</v>
      </c>
      <c r="C195" s="104">
        <v>7200</v>
      </c>
      <c r="D195" s="104">
        <v>8400</v>
      </c>
      <c r="E195" s="104">
        <v>9600</v>
      </c>
      <c r="F195" s="104">
        <v>10800</v>
      </c>
      <c r="G195" s="104">
        <v>12000</v>
      </c>
      <c r="H195" s="104">
        <v>13200</v>
      </c>
      <c r="I195" s="104">
        <v>14400</v>
      </c>
      <c r="J195" s="104">
        <v>15600</v>
      </c>
      <c r="K195" s="104">
        <v>16800</v>
      </c>
      <c r="L195" s="104">
        <v>18000</v>
      </c>
      <c r="M195" s="50"/>
    </row>
    <row r="196" spans="1:13" ht="15" customHeight="1">
      <c r="A196" s="105">
        <v>193</v>
      </c>
      <c r="B196" s="104">
        <v>6000</v>
      </c>
      <c r="C196" s="104">
        <v>7200</v>
      </c>
      <c r="D196" s="104">
        <v>8400</v>
      </c>
      <c r="E196" s="104">
        <v>9600</v>
      </c>
      <c r="F196" s="104">
        <v>10800</v>
      </c>
      <c r="G196" s="104">
        <v>12000</v>
      </c>
      <c r="H196" s="104">
        <v>13200</v>
      </c>
      <c r="I196" s="104">
        <v>14400</v>
      </c>
      <c r="J196" s="104">
        <v>15600</v>
      </c>
      <c r="K196" s="104">
        <v>16800</v>
      </c>
      <c r="L196" s="104">
        <v>18000</v>
      </c>
      <c r="M196" s="50"/>
    </row>
    <row r="197" spans="1:13" ht="15" customHeight="1">
      <c r="A197" s="105">
        <v>194</v>
      </c>
      <c r="B197" s="104">
        <v>6000</v>
      </c>
      <c r="C197" s="104">
        <v>7200</v>
      </c>
      <c r="D197" s="104">
        <v>8400</v>
      </c>
      <c r="E197" s="104">
        <v>9600</v>
      </c>
      <c r="F197" s="104">
        <v>10800</v>
      </c>
      <c r="G197" s="104">
        <v>12000</v>
      </c>
      <c r="H197" s="104">
        <v>13200</v>
      </c>
      <c r="I197" s="104">
        <v>14400</v>
      </c>
      <c r="J197" s="104">
        <v>15600</v>
      </c>
      <c r="K197" s="104">
        <v>16800</v>
      </c>
      <c r="L197" s="104">
        <v>18000</v>
      </c>
      <c r="M197" s="50"/>
    </row>
    <row r="198" spans="1:13" ht="15" customHeight="1">
      <c r="A198" s="105">
        <v>195</v>
      </c>
      <c r="B198" s="104">
        <v>6000</v>
      </c>
      <c r="C198" s="104">
        <v>7200</v>
      </c>
      <c r="D198" s="104">
        <v>8400</v>
      </c>
      <c r="E198" s="104">
        <v>9600</v>
      </c>
      <c r="F198" s="104">
        <v>10800</v>
      </c>
      <c r="G198" s="104">
        <v>12000</v>
      </c>
      <c r="H198" s="104">
        <v>13200</v>
      </c>
      <c r="I198" s="104">
        <v>14400</v>
      </c>
      <c r="J198" s="104">
        <v>15600</v>
      </c>
      <c r="K198" s="104">
        <v>16800</v>
      </c>
      <c r="L198" s="104">
        <v>18000</v>
      </c>
      <c r="M198" s="50"/>
    </row>
    <row r="199" spans="1:13" ht="15" customHeight="1">
      <c r="A199" s="105">
        <v>196</v>
      </c>
      <c r="B199" s="104">
        <v>6000</v>
      </c>
      <c r="C199" s="104">
        <v>7200</v>
      </c>
      <c r="D199" s="104">
        <v>8400</v>
      </c>
      <c r="E199" s="104">
        <v>9600</v>
      </c>
      <c r="F199" s="104">
        <v>10800</v>
      </c>
      <c r="G199" s="104">
        <v>12000</v>
      </c>
      <c r="H199" s="104">
        <v>13200</v>
      </c>
      <c r="I199" s="104">
        <v>14400</v>
      </c>
      <c r="J199" s="104">
        <v>15600</v>
      </c>
      <c r="K199" s="104">
        <v>16800</v>
      </c>
      <c r="L199" s="104">
        <v>18000</v>
      </c>
      <c r="M199" s="50"/>
    </row>
    <row r="200" spans="1:13" ht="15" customHeight="1">
      <c r="A200" s="105">
        <v>197</v>
      </c>
      <c r="B200" s="104">
        <v>6000</v>
      </c>
      <c r="C200" s="104">
        <v>7200</v>
      </c>
      <c r="D200" s="104">
        <v>8400</v>
      </c>
      <c r="E200" s="104">
        <v>9600</v>
      </c>
      <c r="F200" s="104">
        <v>10800</v>
      </c>
      <c r="G200" s="104">
        <v>12000</v>
      </c>
      <c r="H200" s="104">
        <v>13200</v>
      </c>
      <c r="I200" s="104">
        <v>14400</v>
      </c>
      <c r="J200" s="104">
        <v>15600</v>
      </c>
      <c r="K200" s="104">
        <v>16800</v>
      </c>
      <c r="L200" s="104">
        <v>18000</v>
      </c>
      <c r="M200" s="50"/>
    </row>
    <row r="201" spans="1:13" ht="15" customHeight="1">
      <c r="A201" s="105">
        <v>198</v>
      </c>
      <c r="B201" s="104">
        <v>6000</v>
      </c>
      <c r="C201" s="104">
        <v>7200</v>
      </c>
      <c r="D201" s="104">
        <v>8400</v>
      </c>
      <c r="E201" s="104">
        <v>9600</v>
      </c>
      <c r="F201" s="104">
        <v>10800</v>
      </c>
      <c r="G201" s="104">
        <v>12000</v>
      </c>
      <c r="H201" s="104">
        <v>13200</v>
      </c>
      <c r="I201" s="104">
        <v>14400</v>
      </c>
      <c r="J201" s="104">
        <v>15600</v>
      </c>
      <c r="K201" s="104">
        <v>16800</v>
      </c>
      <c r="L201" s="104">
        <v>18000</v>
      </c>
      <c r="M201" s="50"/>
    </row>
    <row r="202" spans="1:13" ht="15" customHeight="1">
      <c r="A202" s="105">
        <v>199</v>
      </c>
      <c r="B202" s="104">
        <v>6000</v>
      </c>
      <c r="C202" s="104">
        <v>7200</v>
      </c>
      <c r="D202" s="104">
        <v>8400</v>
      </c>
      <c r="E202" s="104">
        <v>9600</v>
      </c>
      <c r="F202" s="104">
        <v>10800</v>
      </c>
      <c r="G202" s="104">
        <v>12000</v>
      </c>
      <c r="H202" s="104">
        <v>13200</v>
      </c>
      <c r="I202" s="104">
        <v>14400</v>
      </c>
      <c r="J202" s="104">
        <v>15600</v>
      </c>
      <c r="K202" s="104">
        <v>16800</v>
      </c>
      <c r="L202" s="104">
        <v>18000</v>
      </c>
      <c r="M202" s="50"/>
    </row>
    <row r="203" spans="1:13" ht="15" customHeight="1">
      <c r="A203" s="107">
        <v>200</v>
      </c>
      <c r="B203" s="106">
        <v>6000</v>
      </c>
      <c r="C203" s="106">
        <v>7200</v>
      </c>
      <c r="D203" s="106">
        <v>8400</v>
      </c>
      <c r="E203" s="106">
        <v>9600</v>
      </c>
      <c r="F203" s="106">
        <v>10800</v>
      </c>
      <c r="G203" s="106">
        <v>12000</v>
      </c>
      <c r="H203" s="106">
        <v>13200</v>
      </c>
      <c r="I203" s="106">
        <v>14400</v>
      </c>
      <c r="J203" s="106">
        <v>15600</v>
      </c>
      <c r="K203" s="106">
        <v>16800</v>
      </c>
      <c r="L203" s="106">
        <v>18000</v>
      </c>
      <c r="M203" s="50"/>
    </row>
    <row r="204" spans="1:13" ht="15" customHeight="1">
      <c r="A204" s="105">
        <v>201</v>
      </c>
      <c r="B204" s="104">
        <v>6300</v>
      </c>
      <c r="C204" s="104">
        <v>7560</v>
      </c>
      <c r="D204" s="104">
        <v>8820</v>
      </c>
      <c r="E204" s="104">
        <v>10080</v>
      </c>
      <c r="F204" s="104">
        <v>11340</v>
      </c>
      <c r="G204" s="104">
        <v>12600</v>
      </c>
      <c r="H204" s="104">
        <v>13860</v>
      </c>
      <c r="I204" s="104">
        <v>15120</v>
      </c>
      <c r="J204" s="104">
        <v>16380</v>
      </c>
      <c r="K204" s="104">
        <v>17640</v>
      </c>
      <c r="L204" s="104">
        <v>18900</v>
      </c>
      <c r="M204" s="50"/>
    </row>
    <row r="205" spans="1:13" ht="15" customHeight="1">
      <c r="A205" s="105">
        <v>202</v>
      </c>
      <c r="B205" s="104">
        <v>6300</v>
      </c>
      <c r="C205" s="104">
        <v>7560</v>
      </c>
      <c r="D205" s="104">
        <v>8820</v>
      </c>
      <c r="E205" s="104">
        <v>10080</v>
      </c>
      <c r="F205" s="104">
        <v>11340</v>
      </c>
      <c r="G205" s="104">
        <v>12600</v>
      </c>
      <c r="H205" s="104">
        <v>13860</v>
      </c>
      <c r="I205" s="104">
        <v>15120</v>
      </c>
      <c r="J205" s="104">
        <v>16380</v>
      </c>
      <c r="K205" s="104">
        <v>17640</v>
      </c>
      <c r="L205" s="104">
        <v>18900</v>
      </c>
      <c r="M205" s="50"/>
    </row>
    <row r="206" spans="1:13" ht="15" customHeight="1">
      <c r="A206" s="105">
        <v>203</v>
      </c>
      <c r="B206" s="104">
        <v>6300</v>
      </c>
      <c r="C206" s="104">
        <v>7560</v>
      </c>
      <c r="D206" s="104">
        <v>8820</v>
      </c>
      <c r="E206" s="104">
        <v>10080</v>
      </c>
      <c r="F206" s="104">
        <v>11340</v>
      </c>
      <c r="G206" s="104">
        <v>12600</v>
      </c>
      <c r="H206" s="104">
        <v>13860</v>
      </c>
      <c r="I206" s="104">
        <v>15120</v>
      </c>
      <c r="J206" s="104">
        <v>16380</v>
      </c>
      <c r="K206" s="104">
        <v>17640</v>
      </c>
      <c r="L206" s="104">
        <v>18900</v>
      </c>
      <c r="M206" s="50"/>
    </row>
    <row r="207" spans="1:13" ht="15" customHeight="1">
      <c r="A207" s="105">
        <v>204</v>
      </c>
      <c r="B207" s="104">
        <v>6300</v>
      </c>
      <c r="C207" s="104">
        <v>7560</v>
      </c>
      <c r="D207" s="104">
        <v>8820</v>
      </c>
      <c r="E207" s="104">
        <v>10080</v>
      </c>
      <c r="F207" s="104">
        <v>11340</v>
      </c>
      <c r="G207" s="104">
        <v>12600</v>
      </c>
      <c r="H207" s="104">
        <v>13860</v>
      </c>
      <c r="I207" s="104">
        <v>15120</v>
      </c>
      <c r="J207" s="104">
        <v>16380</v>
      </c>
      <c r="K207" s="104">
        <v>17640</v>
      </c>
      <c r="L207" s="104">
        <v>18900</v>
      </c>
      <c r="M207" s="50"/>
    </row>
    <row r="208" spans="1:13" ht="15" customHeight="1">
      <c r="A208" s="105">
        <v>205</v>
      </c>
      <c r="B208" s="104">
        <v>6300</v>
      </c>
      <c r="C208" s="104">
        <v>7560</v>
      </c>
      <c r="D208" s="104">
        <v>8820</v>
      </c>
      <c r="E208" s="104">
        <v>10080</v>
      </c>
      <c r="F208" s="104">
        <v>11340</v>
      </c>
      <c r="G208" s="104">
        <v>12600</v>
      </c>
      <c r="H208" s="104">
        <v>13860</v>
      </c>
      <c r="I208" s="104">
        <v>15120</v>
      </c>
      <c r="J208" s="104">
        <v>16380</v>
      </c>
      <c r="K208" s="104">
        <v>17640</v>
      </c>
      <c r="L208" s="104">
        <v>18900</v>
      </c>
      <c r="M208" s="50"/>
    </row>
    <row r="209" spans="1:19" ht="15" customHeight="1">
      <c r="A209" s="105">
        <v>206</v>
      </c>
      <c r="B209" s="104">
        <v>6300</v>
      </c>
      <c r="C209" s="104">
        <v>7560</v>
      </c>
      <c r="D209" s="104">
        <v>8820</v>
      </c>
      <c r="E209" s="104">
        <v>10080</v>
      </c>
      <c r="F209" s="104">
        <v>11340</v>
      </c>
      <c r="G209" s="104">
        <v>12600</v>
      </c>
      <c r="H209" s="104">
        <v>13860</v>
      </c>
      <c r="I209" s="104">
        <v>15120</v>
      </c>
      <c r="J209" s="104">
        <v>16380</v>
      </c>
      <c r="K209" s="104">
        <v>17640</v>
      </c>
      <c r="L209" s="104">
        <v>18900</v>
      </c>
      <c r="M209" s="50"/>
    </row>
    <row r="210" spans="1:19" ht="15" customHeight="1">
      <c r="A210" s="105">
        <v>207</v>
      </c>
      <c r="B210" s="104">
        <v>6300</v>
      </c>
      <c r="C210" s="104">
        <v>7560</v>
      </c>
      <c r="D210" s="104">
        <v>8820</v>
      </c>
      <c r="E210" s="104">
        <v>10080</v>
      </c>
      <c r="F210" s="104">
        <v>11340</v>
      </c>
      <c r="G210" s="104">
        <v>12600</v>
      </c>
      <c r="H210" s="104">
        <v>13860</v>
      </c>
      <c r="I210" s="104">
        <v>15120</v>
      </c>
      <c r="J210" s="104">
        <v>16380</v>
      </c>
      <c r="K210" s="104">
        <v>17640</v>
      </c>
      <c r="L210" s="104">
        <v>18900</v>
      </c>
      <c r="M210" s="50"/>
    </row>
    <row r="211" spans="1:19" ht="15" customHeight="1">
      <c r="A211" s="105">
        <v>208</v>
      </c>
      <c r="B211" s="104">
        <v>6300</v>
      </c>
      <c r="C211" s="104">
        <v>7560</v>
      </c>
      <c r="D211" s="104">
        <v>8820</v>
      </c>
      <c r="E211" s="104">
        <v>10080</v>
      </c>
      <c r="F211" s="104">
        <v>11340</v>
      </c>
      <c r="G211" s="104">
        <v>12600</v>
      </c>
      <c r="H211" s="104">
        <v>13860</v>
      </c>
      <c r="I211" s="104">
        <v>15120</v>
      </c>
      <c r="J211" s="104">
        <v>16380</v>
      </c>
      <c r="K211" s="104">
        <v>17640</v>
      </c>
      <c r="L211" s="104">
        <v>18900</v>
      </c>
      <c r="M211" s="50"/>
    </row>
    <row r="212" spans="1:19" ht="15" customHeight="1">
      <c r="A212" s="105">
        <v>209</v>
      </c>
      <c r="B212" s="104">
        <v>6300</v>
      </c>
      <c r="C212" s="104">
        <v>7560</v>
      </c>
      <c r="D212" s="104">
        <v>8820</v>
      </c>
      <c r="E212" s="104">
        <v>10080</v>
      </c>
      <c r="F212" s="104">
        <v>11340</v>
      </c>
      <c r="G212" s="104">
        <v>12600</v>
      </c>
      <c r="H212" s="104">
        <v>13860</v>
      </c>
      <c r="I212" s="104">
        <v>15120</v>
      </c>
      <c r="J212" s="104">
        <v>16380</v>
      </c>
      <c r="K212" s="104">
        <v>17640</v>
      </c>
      <c r="L212" s="104">
        <v>18900</v>
      </c>
      <c r="M212" s="50"/>
    </row>
    <row r="213" spans="1:19" s="54" customFormat="1" ht="15" customHeight="1">
      <c r="A213" s="107">
        <v>210</v>
      </c>
      <c r="B213" s="106">
        <v>6300</v>
      </c>
      <c r="C213" s="106">
        <v>7560</v>
      </c>
      <c r="D213" s="106">
        <v>8820</v>
      </c>
      <c r="E213" s="106">
        <v>10080</v>
      </c>
      <c r="F213" s="106">
        <v>11340</v>
      </c>
      <c r="G213" s="106">
        <v>12600</v>
      </c>
      <c r="H213" s="106">
        <v>13860</v>
      </c>
      <c r="I213" s="106">
        <v>15120</v>
      </c>
      <c r="J213" s="106">
        <v>16380</v>
      </c>
      <c r="K213" s="106">
        <v>17640</v>
      </c>
      <c r="L213" s="106">
        <v>18900</v>
      </c>
      <c r="M213" s="53"/>
    </row>
    <row r="214" spans="1:19" ht="15" customHeight="1">
      <c r="A214" s="105">
        <v>211</v>
      </c>
      <c r="B214" s="104">
        <v>6300</v>
      </c>
      <c r="C214" s="104">
        <v>7560</v>
      </c>
      <c r="D214" s="104">
        <v>8820</v>
      </c>
      <c r="E214" s="104">
        <v>10080</v>
      </c>
      <c r="F214" s="104">
        <v>11340</v>
      </c>
      <c r="G214" s="104">
        <v>12600</v>
      </c>
      <c r="H214" s="104">
        <v>13860</v>
      </c>
      <c r="I214" s="104">
        <v>15120</v>
      </c>
      <c r="J214" s="104">
        <v>16380</v>
      </c>
      <c r="K214" s="104">
        <v>17640</v>
      </c>
      <c r="L214" s="104">
        <v>18900</v>
      </c>
      <c r="M214" s="50"/>
    </row>
    <row r="215" spans="1:19" ht="15" customHeight="1">
      <c r="A215" s="105">
        <v>212</v>
      </c>
      <c r="B215" s="104">
        <v>6300</v>
      </c>
      <c r="C215" s="104">
        <v>7560</v>
      </c>
      <c r="D215" s="104">
        <v>8820</v>
      </c>
      <c r="E215" s="104">
        <v>10080</v>
      </c>
      <c r="F215" s="104">
        <v>11340</v>
      </c>
      <c r="G215" s="104">
        <v>12600</v>
      </c>
      <c r="H215" s="104">
        <v>13860</v>
      </c>
      <c r="I215" s="104">
        <v>15120</v>
      </c>
      <c r="J215" s="104">
        <v>16380</v>
      </c>
      <c r="K215" s="104">
        <v>17640</v>
      </c>
      <c r="L215" s="104">
        <v>18900</v>
      </c>
      <c r="M215" s="50"/>
    </row>
    <row r="216" spans="1:19" ht="15" customHeight="1">
      <c r="A216" s="105">
        <v>213</v>
      </c>
      <c r="B216" s="104">
        <v>6300</v>
      </c>
      <c r="C216" s="104">
        <v>7560</v>
      </c>
      <c r="D216" s="104">
        <v>8820</v>
      </c>
      <c r="E216" s="104">
        <v>10080</v>
      </c>
      <c r="F216" s="104">
        <v>11340</v>
      </c>
      <c r="G216" s="104">
        <v>12600</v>
      </c>
      <c r="H216" s="104">
        <v>13860</v>
      </c>
      <c r="I216" s="104">
        <v>15120</v>
      </c>
      <c r="J216" s="104">
        <v>16380</v>
      </c>
      <c r="K216" s="104">
        <v>17640</v>
      </c>
      <c r="L216" s="104">
        <v>18900</v>
      </c>
      <c r="M216" s="50"/>
    </row>
    <row r="217" spans="1:19" ht="15" customHeight="1">
      <c r="A217" s="105">
        <v>214</v>
      </c>
      <c r="B217" s="104">
        <v>6300</v>
      </c>
      <c r="C217" s="104">
        <v>7560</v>
      </c>
      <c r="D217" s="104">
        <v>8820</v>
      </c>
      <c r="E217" s="104">
        <v>10080</v>
      </c>
      <c r="F217" s="104">
        <v>11340</v>
      </c>
      <c r="G217" s="104">
        <v>12600</v>
      </c>
      <c r="H217" s="104">
        <v>13860</v>
      </c>
      <c r="I217" s="104">
        <v>15120</v>
      </c>
      <c r="J217" s="104">
        <v>16380</v>
      </c>
      <c r="K217" s="104">
        <v>17640</v>
      </c>
      <c r="L217" s="104">
        <v>18900</v>
      </c>
      <c r="M217" s="50"/>
    </row>
    <row r="218" spans="1:19" ht="15" customHeight="1">
      <c r="A218" s="105">
        <v>215</v>
      </c>
      <c r="B218" s="104">
        <v>6300</v>
      </c>
      <c r="C218" s="104">
        <v>7560</v>
      </c>
      <c r="D218" s="104">
        <v>8820</v>
      </c>
      <c r="E218" s="104">
        <v>10080</v>
      </c>
      <c r="F218" s="104">
        <v>11340</v>
      </c>
      <c r="G218" s="104">
        <v>12600</v>
      </c>
      <c r="H218" s="104">
        <v>13860</v>
      </c>
      <c r="I218" s="104">
        <v>15120</v>
      </c>
      <c r="J218" s="104">
        <v>16380</v>
      </c>
      <c r="K218" s="104">
        <v>17640</v>
      </c>
      <c r="L218" s="104">
        <v>18900</v>
      </c>
      <c r="M218" s="50"/>
    </row>
    <row r="219" spans="1:19" ht="15.75">
      <c r="A219" s="55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</row>
    <row r="220" spans="1:19" s="95" customFormat="1" ht="18.75" customHeight="1">
      <c r="A220" s="94" t="s">
        <v>72</v>
      </c>
      <c r="B220" s="94"/>
      <c r="C220" s="94"/>
      <c r="D220" s="94"/>
      <c r="E220" s="94"/>
      <c r="F220" s="94"/>
      <c r="G220" s="94"/>
      <c r="H220" s="94"/>
      <c r="I220" s="94" t="s">
        <v>73</v>
      </c>
      <c r="J220" s="94"/>
      <c r="K220" s="94"/>
      <c r="L220" s="94"/>
      <c r="N220" s="29"/>
      <c r="O220" s="29"/>
      <c r="P220" s="96"/>
    </row>
    <row r="221" spans="1:19" s="95" customFormat="1" ht="18.75" customHeight="1">
      <c r="A221" s="94"/>
      <c r="B221" s="94"/>
      <c r="C221" s="94"/>
      <c r="D221" s="94"/>
      <c r="E221" s="94"/>
      <c r="F221" s="94"/>
      <c r="G221" s="94"/>
      <c r="H221" s="94"/>
      <c r="I221" s="94"/>
      <c r="J221" s="94"/>
      <c r="K221" s="94"/>
      <c r="L221" s="94"/>
      <c r="N221" s="29"/>
      <c r="O221" s="29"/>
      <c r="P221" s="96"/>
    </row>
    <row r="222" spans="1:19" s="95" customFormat="1" ht="18.75" customHeight="1">
      <c r="A222" s="94"/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N222" s="29"/>
      <c r="O222" s="29"/>
      <c r="P222" s="96"/>
    </row>
    <row r="223" spans="1:19" s="95" customFormat="1" ht="18.75" customHeight="1">
      <c r="A223" s="148" t="s">
        <v>74</v>
      </c>
      <c r="B223" s="148"/>
      <c r="C223" s="148"/>
      <c r="D223" s="148"/>
      <c r="E223" s="92"/>
      <c r="F223" s="92"/>
      <c r="G223" s="92"/>
      <c r="H223" s="92"/>
      <c r="I223" s="92"/>
      <c r="J223" s="92"/>
      <c r="K223" s="92"/>
      <c r="L223" s="92"/>
      <c r="M223" s="92"/>
      <c r="N223" s="29"/>
      <c r="O223" s="31"/>
      <c r="P223" s="29"/>
      <c r="Q223" s="29"/>
      <c r="R223" s="29"/>
      <c r="S223" s="29"/>
    </row>
    <row r="224" spans="1:19" s="97" customFormat="1" ht="18.75" customHeight="1">
      <c r="A224" s="93" t="s">
        <v>75</v>
      </c>
      <c r="B224" s="93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29"/>
      <c r="O224" s="31"/>
      <c r="P224" s="29"/>
      <c r="Q224" s="29"/>
      <c r="R224" s="29"/>
      <c r="S224" s="29"/>
    </row>
  </sheetData>
  <mergeCells count="7">
    <mergeCell ref="A223:D223"/>
    <mergeCell ref="A2:L2"/>
    <mergeCell ref="A3:L3"/>
    <mergeCell ref="A4:M4"/>
    <mergeCell ref="A5:L5"/>
    <mergeCell ref="A6:A7"/>
    <mergeCell ref="B6:L6"/>
  </mergeCells>
  <pageMargins left="0.39370078740157483" right="0.39370078740157483" top="0.39370078740157483" bottom="0.39370078740157483" header="0.31496062992125984" footer="0.31496062992125984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T28"/>
  <sheetViews>
    <sheetView view="pageBreakPreview" topLeftCell="W1" zoomScale="80" zoomScaleNormal="100" zoomScaleSheetLayoutView="80" workbookViewId="0">
      <selection activeCell="AK35" sqref="AK35"/>
    </sheetView>
  </sheetViews>
  <sheetFormatPr defaultColWidth="9.140625" defaultRowHeight="15.75"/>
  <cols>
    <col min="1" max="20" width="6.7109375" style="34" hidden="1" customWidth="1"/>
    <col min="21" max="21" width="8.42578125" style="34" hidden="1" customWidth="1"/>
    <col min="22" max="22" width="4" style="34" hidden="1" customWidth="1"/>
    <col min="23" max="23" width="6.7109375" style="34" customWidth="1"/>
    <col min="24" max="41" width="8.5703125" style="34" customWidth="1"/>
    <col min="42" max="16384" width="9.140625" style="34"/>
  </cols>
  <sheetData>
    <row r="1" spans="1:46">
      <c r="A1" s="152" t="s">
        <v>29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W1" s="134" t="s">
        <v>60</v>
      </c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</row>
    <row r="2" spans="1:46" ht="15" customHeight="1">
      <c r="A2" s="152" t="s">
        <v>30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W2" s="134" t="s">
        <v>61</v>
      </c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</row>
    <row r="3" spans="1:46" ht="16.5" customHeight="1">
      <c r="A3" s="152" t="s">
        <v>31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W3" s="134" t="s">
        <v>82</v>
      </c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</row>
    <row r="4" spans="1:46" ht="17.25" customHeight="1"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7" t="s">
        <v>32</v>
      </c>
      <c r="AO4" s="36"/>
    </row>
    <row r="5" spans="1:46" ht="15" customHeight="1" thickBot="1">
      <c r="W5" s="38" t="s">
        <v>33</v>
      </c>
      <c r="X5" s="38">
        <v>0</v>
      </c>
      <c r="Y5" s="38">
        <v>1</v>
      </c>
      <c r="Z5" s="38">
        <v>2</v>
      </c>
      <c r="AA5" s="38">
        <v>3</v>
      </c>
      <c r="AB5" s="38">
        <v>4</v>
      </c>
      <c r="AC5" s="38">
        <v>5</v>
      </c>
      <c r="AD5" s="38">
        <v>6</v>
      </c>
      <c r="AE5" s="38">
        <v>7</v>
      </c>
      <c r="AF5" s="38">
        <v>8</v>
      </c>
      <c r="AG5" s="38">
        <v>9</v>
      </c>
      <c r="AH5" s="38">
        <v>10</v>
      </c>
      <c r="AI5" s="38">
        <v>11</v>
      </c>
      <c r="AJ5" s="38">
        <v>12</v>
      </c>
      <c r="AK5" s="38">
        <v>13</v>
      </c>
      <c r="AL5" s="38">
        <v>14</v>
      </c>
      <c r="AM5" s="38">
        <v>15</v>
      </c>
      <c r="AN5" s="38">
        <v>16</v>
      </c>
      <c r="AO5" s="38">
        <v>17</v>
      </c>
      <c r="AP5" s="38">
        <v>18</v>
      </c>
      <c r="AQ5" s="38">
        <v>19</v>
      </c>
      <c r="AR5" s="38">
        <v>20</v>
      </c>
      <c r="AS5" s="38">
        <v>21</v>
      </c>
      <c r="AT5" s="38">
        <v>22</v>
      </c>
    </row>
    <row r="6" spans="1:46" ht="20.100000000000001" customHeight="1">
      <c r="A6" s="39" t="s">
        <v>33</v>
      </c>
      <c r="B6" s="40">
        <v>0</v>
      </c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0">
        <v>7</v>
      </c>
      <c r="J6" s="40">
        <v>8</v>
      </c>
      <c r="K6" s="40">
        <v>9</v>
      </c>
      <c r="L6" s="40">
        <v>10</v>
      </c>
      <c r="M6" s="40">
        <v>11</v>
      </c>
      <c r="N6" s="40">
        <v>12</v>
      </c>
      <c r="O6" s="40">
        <v>13</v>
      </c>
      <c r="P6" s="40">
        <v>14</v>
      </c>
      <c r="Q6" s="40">
        <v>15</v>
      </c>
      <c r="R6" s="40">
        <v>16</v>
      </c>
      <c r="S6" s="40">
        <v>17</v>
      </c>
      <c r="T6" s="40">
        <v>18</v>
      </c>
      <c r="U6" s="41">
        <v>19</v>
      </c>
      <c r="W6" s="38">
        <v>0</v>
      </c>
      <c r="X6" s="42">
        <v>360</v>
      </c>
      <c r="Y6" s="43">
        <v>360</v>
      </c>
      <c r="Z6" s="43">
        <v>720</v>
      </c>
      <c r="AA6" s="43">
        <v>1080</v>
      </c>
      <c r="AB6" s="43">
        <v>1440</v>
      </c>
      <c r="AC6" s="43">
        <v>1800</v>
      </c>
      <c r="AD6" s="43">
        <v>2160</v>
      </c>
      <c r="AE6" s="43">
        <v>2520</v>
      </c>
      <c r="AF6" s="43">
        <v>2880</v>
      </c>
      <c r="AG6" s="43">
        <v>3240</v>
      </c>
      <c r="AH6" s="43">
        <v>3600</v>
      </c>
      <c r="AI6" s="43">
        <v>3960</v>
      </c>
      <c r="AJ6" s="43">
        <v>4320</v>
      </c>
      <c r="AK6" s="43">
        <v>4680</v>
      </c>
      <c r="AL6" s="43">
        <v>5040</v>
      </c>
      <c r="AM6" s="43">
        <v>5400</v>
      </c>
      <c r="AN6" s="43">
        <v>5760</v>
      </c>
      <c r="AO6" s="43">
        <v>6120</v>
      </c>
      <c r="AP6" s="43">
        <v>6480</v>
      </c>
      <c r="AQ6" s="43">
        <v>6840</v>
      </c>
      <c r="AR6" s="43">
        <v>7200</v>
      </c>
      <c r="AS6" s="43">
        <v>7560</v>
      </c>
      <c r="AT6" s="43">
        <v>7920</v>
      </c>
    </row>
    <row r="7" spans="1:46" ht="20.100000000000001" customHeight="1">
      <c r="A7" s="44">
        <v>0</v>
      </c>
      <c r="B7" s="45">
        <v>12</v>
      </c>
      <c r="C7" s="46">
        <v>12</v>
      </c>
      <c r="D7" s="46">
        <v>24</v>
      </c>
      <c r="E7" s="46">
        <v>36</v>
      </c>
      <c r="F7" s="46">
        <v>44</v>
      </c>
      <c r="G7" s="46">
        <v>55.000000000000007</v>
      </c>
      <c r="H7" s="46">
        <v>66</v>
      </c>
      <c r="I7" s="46">
        <v>77</v>
      </c>
      <c r="J7" s="46">
        <v>88</v>
      </c>
      <c r="K7" s="46">
        <v>99.000000000000014</v>
      </c>
      <c r="L7" s="46">
        <v>100</v>
      </c>
      <c r="M7" s="46">
        <v>110</v>
      </c>
      <c r="N7" s="46">
        <v>120</v>
      </c>
      <c r="O7" s="46">
        <v>130</v>
      </c>
      <c r="P7" s="46">
        <v>140</v>
      </c>
      <c r="Q7" s="46">
        <v>150</v>
      </c>
      <c r="R7" s="46">
        <v>160</v>
      </c>
      <c r="S7" s="46">
        <v>170</v>
      </c>
      <c r="T7" s="46">
        <v>180</v>
      </c>
      <c r="U7" s="47">
        <v>190</v>
      </c>
      <c r="W7" s="38">
        <v>1</v>
      </c>
      <c r="X7" s="43">
        <v>360</v>
      </c>
      <c r="Y7" s="42">
        <v>360</v>
      </c>
      <c r="Z7" s="43">
        <v>360</v>
      </c>
      <c r="AA7" s="43">
        <v>720</v>
      </c>
      <c r="AB7" s="43">
        <v>1080</v>
      </c>
      <c r="AC7" s="43">
        <v>1440</v>
      </c>
      <c r="AD7" s="43">
        <v>1800</v>
      </c>
      <c r="AE7" s="43">
        <v>2160</v>
      </c>
      <c r="AF7" s="43">
        <v>2520</v>
      </c>
      <c r="AG7" s="43">
        <v>2880</v>
      </c>
      <c r="AH7" s="43">
        <v>3240</v>
      </c>
      <c r="AI7" s="43">
        <v>3600</v>
      </c>
      <c r="AJ7" s="43">
        <v>3960</v>
      </c>
      <c r="AK7" s="43">
        <v>4320</v>
      </c>
      <c r="AL7" s="43">
        <v>4680</v>
      </c>
      <c r="AM7" s="43">
        <v>5040</v>
      </c>
      <c r="AN7" s="43">
        <v>5400</v>
      </c>
      <c r="AO7" s="43">
        <v>5760</v>
      </c>
      <c r="AP7" s="43">
        <v>6120</v>
      </c>
      <c r="AQ7" s="43">
        <v>6480</v>
      </c>
      <c r="AR7" s="43">
        <v>6840</v>
      </c>
      <c r="AS7" s="43">
        <v>7200</v>
      </c>
      <c r="AT7" s="43">
        <v>7560</v>
      </c>
    </row>
    <row r="8" spans="1:46" ht="20.100000000000001" customHeight="1">
      <c r="A8" s="44">
        <v>1</v>
      </c>
      <c r="B8" s="46">
        <v>12</v>
      </c>
      <c r="C8" s="45">
        <v>12</v>
      </c>
      <c r="D8" s="46">
        <v>12</v>
      </c>
      <c r="E8" s="46">
        <v>24</v>
      </c>
      <c r="F8" s="46">
        <v>36</v>
      </c>
      <c r="G8" s="46">
        <v>44</v>
      </c>
      <c r="H8" s="46">
        <v>55.000000000000007</v>
      </c>
      <c r="I8" s="46">
        <v>66</v>
      </c>
      <c r="J8" s="46">
        <v>77</v>
      </c>
      <c r="K8" s="46">
        <v>88</v>
      </c>
      <c r="L8" s="46">
        <v>99.000000000000014</v>
      </c>
      <c r="M8" s="46">
        <v>100</v>
      </c>
      <c r="N8" s="46">
        <v>110</v>
      </c>
      <c r="O8" s="46">
        <v>120</v>
      </c>
      <c r="P8" s="46">
        <v>130</v>
      </c>
      <c r="Q8" s="46">
        <v>140</v>
      </c>
      <c r="R8" s="46">
        <v>150</v>
      </c>
      <c r="S8" s="46">
        <v>160</v>
      </c>
      <c r="T8" s="46">
        <v>170</v>
      </c>
      <c r="U8" s="47">
        <v>180</v>
      </c>
      <c r="W8" s="38">
        <v>2</v>
      </c>
      <c r="X8" s="43">
        <v>720</v>
      </c>
      <c r="Y8" s="43">
        <v>360</v>
      </c>
      <c r="Z8" s="42">
        <v>360</v>
      </c>
      <c r="AA8" s="43">
        <v>360</v>
      </c>
      <c r="AB8" s="43">
        <v>720</v>
      </c>
      <c r="AC8" s="43">
        <v>1080</v>
      </c>
      <c r="AD8" s="43">
        <v>1440</v>
      </c>
      <c r="AE8" s="43">
        <v>1800</v>
      </c>
      <c r="AF8" s="43">
        <v>2160</v>
      </c>
      <c r="AG8" s="43">
        <v>2520</v>
      </c>
      <c r="AH8" s="43">
        <v>2880</v>
      </c>
      <c r="AI8" s="43">
        <v>3240</v>
      </c>
      <c r="AJ8" s="43">
        <v>3600</v>
      </c>
      <c r="AK8" s="43">
        <v>3960</v>
      </c>
      <c r="AL8" s="43">
        <v>4320</v>
      </c>
      <c r="AM8" s="43">
        <v>4680</v>
      </c>
      <c r="AN8" s="43">
        <v>5040</v>
      </c>
      <c r="AO8" s="43">
        <v>5400</v>
      </c>
      <c r="AP8" s="43">
        <v>5760</v>
      </c>
      <c r="AQ8" s="43">
        <v>6120</v>
      </c>
      <c r="AR8" s="43">
        <v>6480</v>
      </c>
      <c r="AS8" s="43">
        <v>6840</v>
      </c>
      <c r="AT8" s="43">
        <v>7200</v>
      </c>
    </row>
    <row r="9" spans="1:46" ht="20.100000000000001" customHeight="1">
      <c r="A9" s="44">
        <v>2</v>
      </c>
      <c r="B9" s="46">
        <v>24</v>
      </c>
      <c r="C9" s="46">
        <v>12</v>
      </c>
      <c r="D9" s="45">
        <v>12</v>
      </c>
      <c r="E9" s="46">
        <v>12</v>
      </c>
      <c r="F9" s="46">
        <v>24</v>
      </c>
      <c r="G9" s="46">
        <v>36</v>
      </c>
      <c r="H9" s="46">
        <v>44</v>
      </c>
      <c r="I9" s="46">
        <v>55.000000000000007</v>
      </c>
      <c r="J9" s="46">
        <v>66</v>
      </c>
      <c r="K9" s="46">
        <v>77</v>
      </c>
      <c r="L9" s="46">
        <v>88</v>
      </c>
      <c r="M9" s="46">
        <v>99.000000000000014</v>
      </c>
      <c r="N9" s="46">
        <v>100</v>
      </c>
      <c r="O9" s="46">
        <v>110</v>
      </c>
      <c r="P9" s="46">
        <v>120</v>
      </c>
      <c r="Q9" s="46">
        <v>130</v>
      </c>
      <c r="R9" s="46">
        <v>140</v>
      </c>
      <c r="S9" s="46">
        <v>150</v>
      </c>
      <c r="T9" s="46">
        <v>160</v>
      </c>
      <c r="U9" s="47">
        <v>170</v>
      </c>
      <c r="W9" s="38">
        <v>3</v>
      </c>
      <c r="X9" s="43">
        <v>1080</v>
      </c>
      <c r="Y9" s="43">
        <v>720</v>
      </c>
      <c r="Z9" s="43">
        <v>360</v>
      </c>
      <c r="AA9" s="42">
        <v>360</v>
      </c>
      <c r="AB9" s="43">
        <v>360</v>
      </c>
      <c r="AC9" s="43">
        <v>720</v>
      </c>
      <c r="AD9" s="43">
        <v>1080</v>
      </c>
      <c r="AE9" s="43">
        <v>1440</v>
      </c>
      <c r="AF9" s="43">
        <v>1800</v>
      </c>
      <c r="AG9" s="43">
        <v>2160</v>
      </c>
      <c r="AH9" s="43">
        <v>2520</v>
      </c>
      <c r="AI9" s="43">
        <v>2880</v>
      </c>
      <c r="AJ9" s="43">
        <v>3240</v>
      </c>
      <c r="AK9" s="43">
        <v>3600</v>
      </c>
      <c r="AL9" s="43">
        <v>3960</v>
      </c>
      <c r="AM9" s="43">
        <v>4320</v>
      </c>
      <c r="AN9" s="43">
        <v>4680</v>
      </c>
      <c r="AO9" s="43">
        <v>5040</v>
      </c>
      <c r="AP9" s="43">
        <v>5400</v>
      </c>
      <c r="AQ9" s="43">
        <v>5760</v>
      </c>
      <c r="AR9" s="43">
        <v>6120</v>
      </c>
      <c r="AS9" s="43">
        <v>6480</v>
      </c>
      <c r="AT9" s="43">
        <v>6840</v>
      </c>
    </row>
    <row r="10" spans="1:46" ht="20.100000000000001" customHeight="1">
      <c r="A10" s="44">
        <v>3</v>
      </c>
      <c r="B10" s="46">
        <v>36</v>
      </c>
      <c r="C10" s="46">
        <v>24</v>
      </c>
      <c r="D10" s="46">
        <v>12</v>
      </c>
      <c r="E10" s="45">
        <v>12</v>
      </c>
      <c r="F10" s="46">
        <v>12</v>
      </c>
      <c r="G10" s="46">
        <v>24</v>
      </c>
      <c r="H10" s="46">
        <v>36</v>
      </c>
      <c r="I10" s="46">
        <v>44</v>
      </c>
      <c r="J10" s="46">
        <v>55.000000000000007</v>
      </c>
      <c r="K10" s="46">
        <v>66</v>
      </c>
      <c r="L10" s="46">
        <v>77</v>
      </c>
      <c r="M10" s="46">
        <v>88</v>
      </c>
      <c r="N10" s="46">
        <v>99.000000000000014</v>
      </c>
      <c r="O10" s="46">
        <v>100</v>
      </c>
      <c r="P10" s="46">
        <v>110</v>
      </c>
      <c r="Q10" s="46">
        <v>120</v>
      </c>
      <c r="R10" s="46">
        <v>130</v>
      </c>
      <c r="S10" s="46">
        <v>140</v>
      </c>
      <c r="T10" s="46">
        <v>150</v>
      </c>
      <c r="U10" s="47">
        <v>160</v>
      </c>
      <c r="W10" s="38">
        <v>4</v>
      </c>
      <c r="X10" s="43">
        <v>1440</v>
      </c>
      <c r="Y10" s="43">
        <v>1080</v>
      </c>
      <c r="Z10" s="43">
        <v>720</v>
      </c>
      <c r="AA10" s="43">
        <v>360</v>
      </c>
      <c r="AB10" s="42">
        <v>360</v>
      </c>
      <c r="AC10" s="43">
        <v>360</v>
      </c>
      <c r="AD10" s="43">
        <v>720</v>
      </c>
      <c r="AE10" s="43">
        <v>1080</v>
      </c>
      <c r="AF10" s="43">
        <v>1440</v>
      </c>
      <c r="AG10" s="43">
        <v>1800</v>
      </c>
      <c r="AH10" s="43">
        <v>2160</v>
      </c>
      <c r="AI10" s="43">
        <v>2520</v>
      </c>
      <c r="AJ10" s="43">
        <v>2880</v>
      </c>
      <c r="AK10" s="43">
        <v>3240</v>
      </c>
      <c r="AL10" s="43">
        <v>3600</v>
      </c>
      <c r="AM10" s="43">
        <v>3960</v>
      </c>
      <c r="AN10" s="43">
        <v>4320</v>
      </c>
      <c r="AO10" s="43">
        <v>4680</v>
      </c>
      <c r="AP10" s="43">
        <v>5040</v>
      </c>
      <c r="AQ10" s="43">
        <v>5400</v>
      </c>
      <c r="AR10" s="43">
        <v>5760</v>
      </c>
      <c r="AS10" s="43">
        <v>6120</v>
      </c>
      <c r="AT10" s="43">
        <v>6480</v>
      </c>
    </row>
    <row r="11" spans="1:46" ht="20.100000000000001" customHeight="1">
      <c r="A11" s="44">
        <v>4</v>
      </c>
      <c r="B11" s="46">
        <v>44</v>
      </c>
      <c r="C11" s="46">
        <v>36</v>
      </c>
      <c r="D11" s="46">
        <v>24</v>
      </c>
      <c r="E11" s="46">
        <v>12</v>
      </c>
      <c r="F11" s="45">
        <v>12</v>
      </c>
      <c r="G11" s="46">
        <v>12</v>
      </c>
      <c r="H11" s="46">
        <v>24</v>
      </c>
      <c r="I11" s="46">
        <v>36</v>
      </c>
      <c r="J11" s="46">
        <v>44</v>
      </c>
      <c r="K11" s="46">
        <v>55.000000000000007</v>
      </c>
      <c r="L11" s="46">
        <v>66</v>
      </c>
      <c r="M11" s="46">
        <v>77</v>
      </c>
      <c r="N11" s="46">
        <v>88</v>
      </c>
      <c r="O11" s="46">
        <v>99.000000000000014</v>
      </c>
      <c r="P11" s="46">
        <v>100</v>
      </c>
      <c r="Q11" s="46">
        <v>110</v>
      </c>
      <c r="R11" s="46">
        <v>120</v>
      </c>
      <c r="S11" s="46">
        <v>130</v>
      </c>
      <c r="T11" s="46">
        <v>140</v>
      </c>
      <c r="U11" s="47">
        <v>150</v>
      </c>
      <c r="W11" s="38">
        <v>5</v>
      </c>
      <c r="X11" s="43">
        <v>1800</v>
      </c>
      <c r="Y11" s="43">
        <v>1440</v>
      </c>
      <c r="Z11" s="43">
        <v>1080</v>
      </c>
      <c r="AA11" s="43">
        <v>720</v>
      </c>
      <c r="AB11" s="43">
        <v>360</v>
      </c>
      <c r="AC11" s="42">
        <v>360</v>
      </c>
      <c r="AD11" s="43">
        <v>360</v>
      </c>
      <c r="AE11" s="43">
        <v>720</v>
      </c>
      <c r="AF11" s="43">
        <v>1080</v>
      </c>
      <c r="AG11" s="43">
        <v>1440</v>
      </c>
      <c r="AH11" s="43">
        <v>1800</v>
      </c>
      <c r="AI11" s="43">
        <v>2160</v>
      </c>
      <c r="AJ11" s="43">
        <v>2520</v>
      </c>
      <c r="AK11" s="43">
        <v>2880</v>
      </c>
      <c r="AL11" s="43">
        <v>3240</v>
      </c>
      <c r="AM11" s="43">
        <v>3600</v>
      </c>
      <c r="AN11" s="43">
        <v>3960</v>
      </c>
      <c r="AO11" s="43">
        <v>4320</v>
      </c>
      <c r="AP11" s="43">
        <v>4680</v>
      </c>
      <c r="AQ11" s="43">
        <v>5040</v>
      </c>
      <c r="AR11" s="43">
        <v>5400</v>
      </c>
      <c r="AS11" s="43">
        <v>5760</v>
      </c>
      <c r="AT11" s="43">
        <v>6120</v>
      </c>
    </row>
    <row r="12" spans="1:46" ht="20.100000000000001" customHeight="1">
      <c r="A12" s="44">
        <v>5</v>
      </c>
      <c r="B12" s="46">
        <v>55.000000000000007</v>
      </c>
      <c r="C12" s="46">
        <v>44</v>
      </c>
      <c r="D12" s="46">
        <v>36</v>
      </c>
      <c r="E12" s="46">
        <v>24</v>
      </c>
      <c r="F12" s="46">
        <v>12</v>
      </c>
      <c r="G12" s="45">
        <v>12</v>
      </c>
      <c r="H12" s="46">
        <v>12</v>
      </c>
      <c r="I12" s="46">
        <v>24</v>
      </c>
      <c r="J12" s="46">
        <v>36</v>
      </c>
      <c r="K12" s="46">
        <v>44</v>
      </c>
      <c r="L12" s="46">
        <v>55.000000000000007</v>
      </c>
      <c r="M12" s="46">
        <v>66</v>
      </c>
      <c r="N12" s="46">
        <v>77</v>
      </c>
      <c r="O12" s="46">
        <v>88</v>
      </c>
      <c r="P12" s="46">
        <v>99.000000000000014</v>
      </c>
      <c r="Q12" s="46">
        <v>100</v>
      </c>
      <c r="R12" s="46">
        <v>110</v>
      </c>
      <c r="S12" s="46">
        <v>120</v>
      </c>
      <c r="T12" s="46">
        <v>130</v>
      </c>
      <c r="U12" s="47">
        <v>140</v>
      </c>
      <c r="W12" s="38">
        <v>6</v>
      </c>
      <c r="X12" s="43">
        <v>2160</v>
      </c>
      <c r="Y12" s="43">
        <v>1800</v>
      </c>
      <c r="Z12" s="43">
        <v>1440</v>
      </c>
      <c r="AA12" s="43">
        <v>1080</v>
      </c>
      <c r="AB12" s="43">
        <v>720</v>
      </c>
      <c r="AC12" s="43">
        <v>360</v>
      </c>
      <c r="AD12" s="42">
        <v>360</v>
      </c>
      <c r="AE12" s="43">
        <v>360</v>
      </c>
      <c r="AF12" s="43">
        <v>720</v>
      </c>
      <c r="AG12" s="43">
        <v>1080</v>
      </c>
      <c r="AH12" s="43">
        <v>1440</v>
      </c>
      <c r="AI12" s="43">
        <v>1800</v>
      </c>
      <c r="AJ12" s="43">
        <v>2160</v>
      </c>
      <c r="AK12" s="43">
        <v>2520</v>
      </c>
      <c r="AL12" s="43">
        <v>2880</v>
      </c>
      <c r="AM12" s="43">
        <v>3240</v>
      </c>
      <c r="AN12" s="43">
        <v>3600</v>
      </c>
      <c r="AO12" s="43">
        <v>3960</v>
      </c>
      <c r="AP12" s="43">
        <v>4320</v>
      </c>
      <c r="AQ12" s="43">
        <v>4680</v>
      </c>
      <c r="AR12" s="43">
        <v>5040</v>
      </c>
      <c r="AS12" s="43">
        <v>5400</v>
      </c>
      <c r="AT12" s="43">
        <v>5760</v>
      </c>
    </row>
    <row r="13" spans="1:46" ht="20.100000000000001" customHeight="1">
      <c r="A13" s="44">
        <v>6</v>
      </c>
      <c r="B13" s="46">
        <v>66</v>
      </c>
      <c r="C13" s="46">
        <v>55.000000000000007</v>
      </c>
      <c r="D13" s="46">
        <v>44</v>
      </c>
      <c r="E13" s="46">
        <v>36</v>
      </c>
      <c r="F13" s="46">
        <v>24</v>
      </c>
      <c r="G13" s="46">
        <v>12</v>
      </c>
      <c r="H13" s="45">
        <v>12</v>
      </c>
      <c r="I13" s="46">
        <v>12</v>
      </c>
      <c r="J13" s="46">
        <v>24</v>
      </c>
      <c r="K13" s="46">
        <v>36</v>
      </c>
      <c r="L13" s="46">
        <v>44</v>
      </c>
      <c r="M13" s="46">
        <v>55.000000000000007</v>
      </c>
      <c r="N13" s="46">
        <v>66</v>
      </c>
      <c r="O13" s="46">
        <v>77</v>
      </c>
      <c r="P13" s="46">
        <v>88</v>
      </c>
      <c r="Q13" s="46">
        <v>99.000000000000014</v>
      </c>
      <c r="R13" s="46">
        <v>100</v>
      </c>
      <c r="S13" s="46">
        <v>110</v>
      </c>
      <c r="T13" s="46">
        <v>120</v>
      </c>
      <c r="U13" s="47">
        <v>130</v>
      </c>
      <c r="W13" s="38">
        <v>7</v>
      </c>
      <c r="X13" s="43">
        <v>2520</v>
      </c>
      <c r="Y13" s="43">
        <v>2160</v>
      </c>
      <c r="Z13" s="43">
        <v>1800</v>
      </c>
      <c r="AA13" s="43">
        <v>1440</v>
      </c>
      <c r="AB13" s="43">
        <v>1080</v>
      </c>
      <c r="AC13" s="43">
        <v>720</v>
      </c>
      <c r="AD13" s="43">
        <v>360</v>
      </c>
      <c r="AE13" s="42">
        <v>360</v>
      </c>
      <c r="AF13" s="43">
        <v>360</v>
      </c>
      <c r="AG13" s="43">
        <v>720</v>
      </c>
      <c r="AH13" s="43">
        <v>1080</v>
      </c>
      <c r="AI13" s="43">
        <v>1440</v>
      </c>
      <c r="AJ13" s="43">
        <v>1800</v>
      </c>
      <c r="AK13" s="43">
        <v>2160</v>
      </c>
      <c r="AL13" s="43">
        <v>2520</v>
      </c>
      <c r="AM13" s="43">
        <v>2880</v>
      </c>
      <c r="AN13" s="43">
        <v>3240</v>
      </c>
      <c r="AO13" s="43">
        <v>3600</v>
      </c>
      <c r="AP13" s="43">
        <v>3960</v>
      </c>
      <c r="AQ13" s="43">
        <v>4320</v>
      </c>
      <c r="AR13" s="43">
        <v>4680</v>
      </c>
      <c r="AS13" s="43">
        <v>5040</v>
      </c>
      <c r="AT13" s="43">
        <v>5400</v>
      </c>
    </row>
    <row r="14" spans="1:46" ht="20.100000000000001" customHeight="1">
      <c r="A14" s="44">
        <v>7</v>
      </c>
      <c r="B14" s="46">
        <v>77</v>
      </c>
      <c r="C14" s="46">
        <v>66</v>
      </c>
      <c r="D14" s="46">
        <v>55.000000000000007</v>
      </c>
      <c r="E14" s="46">
        <v>44</v>
      </c>
      <c r="F14" s="46">
        <v>36</v>
      </c>
      <c r="G14" s="46">
        <v>24</v>
      </c>
      <c r="H14" s="46">
        <v>12</v>
      </c>
      <c r="I14" s="45">
        <v>12</v>
      </c>
      <c r="J14" s="46">
        <v>12</v>
      </c>
      <c r="K14" s="46">
        <v>24</v>
      </c>
      <c r="L14" s="46">
        <v>36</v>
      </c>
      <c r="M14" s="46">
        <v>44</v>
      </c>
      <c r="N14" s="46">
        <v>55.000000000000007</v>
      </c>
      <c r="O14" s="46">
        <v>66</v>
      </c>
      <c r="P14" s="46">
        <v>77</v>
      </c>
      <c r="Q14" s="46">
        <v>88</v>
      </c>
      <c r="R14" s="46">
        <v>99.000000000000014</v>
      </c>
      <c r="S14" s="46">
        <v>100</v>
      </c>
      <c r="T14" s="46">
        <v>110</v>
      </c>
      <c r="U14" s="47">
        <v>120</v>
      </c>
      <c r="W14" s="38">
        <v>8</v>
      </c>
      <c r="X14" s="43">
        <v>2880</v>
      </c>
      <c r="Y14" s="43">
        <v>2520</v>
      </c>
      <c r="Z14" s="43">
        <v>2160</v>
      </c>
      <c r="AA14" s="43">
        <v>1800</v>
      </c>
      <c r="AB14" s="43">
        <v>1440</v>
      </c>
      <c r="AC14" s="43">
        <v>1080</v>
      </c>
      <c r="AD14" s="43">
        <v>720</v>
      </c>
      <c r="AE14" s="43">
        <v>360</v>
      </c>
      <c r="AF14" s="42">
        <v>360</v>
      </c>
      <c r="AG14" s="43">
        <v>360</v>
      </c>
      <c r="AH14" s="43">
        <v>720</v>
      </c>
      <c r="AI14" s="43">
        <v>1080</v>
      </c>
      <c r="AJ14" s="43">
        <v>1440</v>
      </c>
      <c r="AK14" s="43">
        <v>1800</v>
      </c>
      <c r="AL14" s="43">
        <v>2160</v>
      </c>
      <c r="AM14" s="43">
        <v>2520</v>
      </c>
      <c r="AN14" s="43">
        <v>2880</v>
      </c>
      <c r="AO14" s="43">
        <v>3240</v>
      </c>
      <c r="AP14" s="43">
        <v>3600</v>
      </c>
      <c r="AQ14" s="43">
        <v>3960</v>
      </c>
      <c r="AR14" s="43">
        <v>4320</v>
      </c>
      <c r="AS14" s="43">
        <v>4680</v>
      </c>
      <c r="AT14" s="43">
        <v>5040</v>
      </c>
    </row>
    <row r="15" spans="1:46" ht="20.100000000000001" customHeight="1">
      <c r="A15" s="44">
        <v>8</v>
      </c>
      <c r="B15" s="46">
        <v>88</v>
      </c>
      <c r="C15" s="46">
        <v>77</v>
      </c>
      <c r="D15" s="46">
        <v>66</v>
      </c>
      <c r="E15" s="46">
        <v>55.000000000000007</v>
      </c>
      <c r="F15" s="46">
        <v>44</v>
      </c>
      <c r="G15" s="46">
        <v>36</v>
      </c>
      <c r="H15" s="46">
        <v>24</v>
      </c>
      <c r="I15" s="46">
        <v>12</v>
      </c>
      <c r="J15" s="45">
        <v>12</v>
      </c>
      <c r="K15" s="46">
        <v>12</v>
      </c>
      <c r="L15" s="46">
        <v>24</v>
      </c>
      <c r="M15" s="46">
        <v>36</v>
      </c>
      <c r="N15" s="46">
        <v>44</v>
      </c>
      <c r="O15" s="46">
        <v>55.000000000000007</v>
      </c>
      <c r="P15" s="46">
        <v>66</v>
      </c>
      <c r="Q15" s="46">
        <v>77</v>
      </c>
      <c r="R15" s="46">
        <v>88</v>
      </c>
      <c r="S15" s="46">
        <v>99.000000000000014</v>
      </c>
      <c r="T15" s="46">
        <v>100</v>
      </c>
      <c r="U15" s="47">
        <v>110</v>
      </c>
      <c r="W15" s="38">
        <v>9</v>
      </c>
      <c r="X15" s="43">
        <v>3240</v>
      </c>
      <c r="Y15" s="43">
        <v>2880</v>
      </c>
      <c r="Z15" s="43">
        <v>2520</v>
      </c>
      <c r="AA15" s="43">
        <v>2160</v>
      </c>
      <c r="AB15" s="43">
        <v>1800</v>
      </c>
      <c r="AC15" s="43">
        <v>1440</v>
      </c>
      <c r="AD15" s="43">
        <v>1080</v>
      </c>
      <c r="AE15" s="43">
        <v>720</v>
      </c>
      <c r="AF15" s="43">
        <v>360</v>
      </c>
      <c r="AG15" s="42">
        <v>360</v>
      </c>
      <c r="AH15" s="43">
        <v>360</v>
      </c>
      <c r="AI15" s="43">
        <v>720</v>
      </c>
      <c r="AJ15" s="43">
        <v>1080</v>
      </c>
      <c r="AK15" s="43">
        <v>1440</v>
      </c>
      <c r="AL15" s="43">
        <v>1800</v>
      </c>
      <c r="AM15" s="43">
        <v>2160</v>
      </c>
      <c r="AN15" s="43">
        <v>2520</v>
      </c>
      <c r="AO15" s="43">
        <v>2880</v>
      </c>
      <c r="AP15" s="43">
        <v>3240</v>
      </c>
      <c r="AQ15" s="43">
        <v>3600</v>
      </c>
      <c r="AR15" s="43">
        <v>3960</v>
      </c>
      <c r="AS15" s="43">
        <v>4320</v>
      </c>
      <c r="AT15" s="43">
        <v>4680</v>
      </c>
    </row>
    <row r="16" spans="1:46" ht="20.100000000000001" customHeight="1">
      <c r="A16" s="44">
        <v>9</v>
      </c>
      <c r="B16" s="46">
        <v>99.000000000000014</v>
      </c>
      <c r="C16" s="46">
        <v>88</v>
      </c>
      <c r="D16" s="46">
        <v>77</v>
      </c>
      <c r="E16" s="46">
        <v>66</v>
      </c>
      <c r="F16" s="46">
        <v>55.000000000000007</v>
      </c>
      <c r="G16" s="46">
        <v>44</v>
      </c>
      <c r="H16" s="46">
        <v>36</v>
      </c>
      <c r="I16" s="46">
        <v>24</v>
      </c>
      <c r="J16" s="46">
        <v>12</v>
      </c>
      <c r="K16" s="45">
        <v>12</v>
      </c>
      <c r="L16" s="46">
        <v>12</v>
      </c>
      <c r="M16" s="46">
        <v>24</v>
      </c>
      <c r="N16" s="46">
        <v>36</v>
      </c>
      <c r="O16" s="46">
        <v>44</v>
      </c>
      <c r="P16" s="46">
        <v>55.000000000000007</v>
      </c>
      <c r="Q16" s="46">
        <v>66</v>
      </c>
      <c r="R16" s="46">
        <v>77</v>
      </c>
      <c r="S16" s="46">
        <v>88</v>
      </c>
      <c r="T16" s="46">
        <v>99.000000000000014</v>
      </c>
      <c r="U16" s="47">
        <v>100</v>
      </c>
      <c r="W16" s="38">
        <v>10</v>
      </c>
      <c r="X16" s="43">
        <v>3600</v>
      </c>
      <c r="Y16" s="43">
        <v>3240</v>
      </c>
      <c r="Z16" s="43">
        <v>2880</v>
      </c>
      <c r="AA16" s="43">
        <v>2520</v>
      </c>
      <c r="AB16" s="43">
        <v>2160</v>
      </c>
      <c r="AC16" s="43">
        <v>1800</v>
      </c>
      <c r="AD16" s="43">
        <v>1440</v>
      </c>
      <c r="AE16" s="43">
        <v>1080</v>
      </c>
      <c r="AF16" s="43">
        <v>720</v>
      </c>
      <c r="AG16" s="43">
        <v>360</v>
      </c>
      <c r="AH16" s="42">
        <v>360</v>
      </c>
      <c r="AI16" s="43">
        <v>360</v>
      </c>
      <c r="AJ16" s="43">
        <v>720</v>
      </c>
      <c r="AK16" s="43">
        <v>1080</v>
      </c>
      <c r="AL16" s="43">
        <v>1440</v>
      </c>
      <c r="AM16" s="43">
        <v>1800</v>
      </c>
      <c r="AN16" s="43">
        <v>2160</v>
      </c>
      <c r="AO16" s="43">
        <v>2520</v>
      </c>
      <c r="AP16" s="43">
        <v>2880</v>
      </c>
      <c r="AQ16" s="43">
        <v>3240</v>
      </c>
      <c r="AR16" s="43">
        <v>3600</v>
      </c>
      <c r="AS16" s="43">
        <v>3960</v>
      </c>
      <c r="AT16" s="43">
        <v>4320</v>
      </c>
    </row>
    <row r="17" spans="1:46" ht="20.100000000000001" customHeight="1">
      <c r="A17" s="44">
        <v>10</v>
      </c>
      <c r="B17" s="46">
        <v>100</v>
      </c>
      <c r="C17" s="46">
        <v>99.000000000000014</v>
      </c>
      <c r="D17" s="46">
        <v>88</v>
      </c>
      <c r="E17" s="46">
        <v>77</v>
      </c>
      <c r="F17" s="46">
        <v>66</v>
      </c>
      <c r="G17" s="46">
        <v>55.000000000000007</v>
      </c>
      <c r="H17" s="46">
        <v>44</v>
      </c>
      <c r="I17" s="46">
        <v>36</v>
      </c>
      <c r="J17" s="46">
        <v>24</v>
      </c>
      <c r="K17" s="46">
        <v>12</v>
      </c>
      <c r="L17" s="45">
        <v>12</v>
      </c>
      <c r="M17" s="46">
        <v>12</v>
      </c>
      <c r="N17" s="46">
        <v>24</v>
      </c>
      <c r="O17" s="46">
        <v>36</v>
      </c>
      <c r="P17" s="46">
        <v>44</v>
      </c>
      <c r="Q17" s="46">
        <v>55.000000000000007</v>
      </c>
      <c r="R17" s="46">
        <v>66</v>
      </c>
      <c r="S17" s="46">
        <v>77</v>
      </c>
      <c r="T17" s="46">
        <v>88</v>
      </c>
      <c r="U17" s="47">
        <v>99.000000000000014</v>
      </c>
      <c r="W17" s="38">
        <v>11</v>
      </c>
      <c r="X17" s="43">
        <v>3960</v>
      </c>
      <c r="Y17" s="43">
        <v>3600</v>
      </c>
      <c r="Z17" s="43">
        <v>3240</v>
      </c>
      <c r="AA17" s="43">
        <v>2880</v>
      </c>
      <c r="AB17" s="43">
        <v>2520</v>
      </c>
      <c r="AC17" s="43">
        <v>2160</v>
      </c>
      <c r="AD17" s="43">
        <v>1800</v>
      </c>
      <c r="AE17" s="43">
        <v>1440</v>
      </c>
      <c r="AF17" s="43">
        <v>1080</v>
      </c>
      <c r="AG17" s="43">
        <v>720</v>
      </c>
      <c r="AH17" s="43">
        <v>360</v>
      </c>
      <c r="AI17" s="42">
        <v>360</v>
      </c>
      <c r="AJ17" s="43">
        <v>360</v>
      </c>
      <c r="AK17" s="43">
        <v>720</v>
      </c>
      <c r="AL17" s="43">
        <v>1080</v>
      </c>
      <c r="AM17" s="43">
        <v>1440</v>
      </c>
      <c r="AN17" s="43">
        <v>1800</v>
      </c>
      <c r="AO17" s="43">
        <v>2160</v>
      </c>
      <c r="AP17" s="43">
        <v>2520</v>
      </c>
      <c r="AQ17" s="43">
        <v>2880</v>
      </c>
      <c r="AR17" s="43">
        <v>3240</v>
      </c>
      <c r="AS17" s="43">
        <v>3600</v>
      </c>
      <c r="AT17" s="43">
        <v>3960</v>
      </c>
    </row>
    <row r="18" spans="1:46" ht="20.100000000000001" customHeight="1">
      <c r="A18" s="44">
        <v>11</v>
      </c>
      <c r="B18" s="46">
        <v>110</v>
      </c>
      <c r="C18" s="46">
        <v>100</v>
      </c>
      <c r="D18" s="46">
        <v>99.000000000000014</v>
      </c>
      <c r="E18" s="46">
        <v>88</v>
      </c>
      <c r="F18" s="46">
        <v>77</v>
      </c>
      <c r="G18" s="46">
        <v>66</v>
      </c>
      <c r="H18" s="46">
        <v>55.000000000000007</v>
      </c>
      <c r="I18" s="46">
        <v>44</v>
      </c>
      <c r="J18" s="46">
        <v>36</v>
      </c>
      <c r="K18" s="46">
        <v>24</v>
      </c>
      <c r="L18" s="46">
        <v>12</v>
      </c>
      <c r="M18" s="45">
        <v>12</v>
      </c>
      <c r="N18" s="46">
        <v>12</v>
      </c>
      <c r="O18" s="46">
        <v>24</v>
      </c>
      <c r="P18" s="46">
        <v>36</v>
      </c>
      <c r="Q18" s="46">
        <v>44</v>
      </c>
      <c r="R18" s="46">
        <v>55.000000000000007</v>
      </c>
      <c r="S18" s="46">
        <v>66</v>
      </c>
      <c r="T18" s="46">
        <v>77</v>
      </c>
      <c r="U18" s="47">
        <v>88</v>
      </c>
      <c r="W18" s="38">
        <v>12</v>
      </c>
      <c r="X18" s="43">
        <v>4320</v>
      </c>
      <c r="Y18" s="43">
        <v>3960</v>
      </c>
      <c r="Z18" s="43">
        <v>3600</v>
      </c>
      <c r="AA18" s="43">
        <v>3240</v>
      </c>
      <c r="AB18" s="43">
        <v>2880</v>
      </c>
      <c r="AC18" s="43">
        <v>2520</v>
      </c>
      <c r="AD18" s="43">
        <v>2160</v>
      </c>
      <c r="AE18" s="43">
        <v>1800</v>
      </c>
      <c r="AF18" s="43">
        <v>1440</v>
      </c>
      <c r="AG18" s="43">
        <v>1080</v>
      </c>
      <c r="AH18" s="43">
        <v>720</v>
      </c>
      <c r="AI18" s="43">
        <v>360</v>
      </c>
      <c r="AJ18" s="42">
        <v>360</v>
      </c>
      <c r="AK18" s="43">
        <v>360</v>
      </c>
      <c r="AL18" s="43">
        <v>720</v>
      </c>
      <c r="AM18" s="43">
        <v>1080</v>
      </c>
      <c r="AN18" s="43">
        <v>1440</v>
      </c>
      <c r="AO18" s="43">
        <v>1800</v>
      </c>
      <c r="AP18" s="43">
        <v>2160</v>
      </c>
      <c r="AQ18" s="43">
        <v>2520</v>
      </c>
      <c r="AR18" s="43">
        <v>2880</v>
      </c>
      <c r="AS18" s="43">
        <v>3240</v>
      </c>
      <c r="AT18" s="43">
        <v>3600</v>
      </c>
    </row>
    <row r="19" spans="1:46" ht="20.100000000000001" customHeight="1">
      <c r="A19" s="44">
        <v>12</v>
      </c>
      <c r="B19" s="46">
        <v>120</v>
      </c>
      <c r="C19" s="46">
        <v>110</v>
      </c>
      <c r="D19" s="46">
        <v>100</v>
      </c>
      <c r="E19" s="46">
        <v>99.000000000000014</v>
      </c>
      <c r="F19" s="46">
        <v>88</v>
      </c>
      <c r="G19" s="46">
        <v>77</v>
      </c>
      <c r="H19" s="46">
        <v>66</v>
      </c>
      <c r="I19" s="46">
        <v>55.000000000000007</v>
      </c>
      <c r="J19" s="46">
        <v>44</v>
      </c>
      <c r="K19" s="46">
        <v>36</v>
      </c>
      <c r="L19" s="46">
        <v>24</v>
      </c>
      <c r="M19" s="46">
        <v>12</v>
      </c>
      <c r="N19" s="45">
        <v>12</v>
      </c>
      <c r="O19" s="46">
        <v>12</v>
      </c>
      <c r="P19" s="46">
        <v>24</v>
      </c>
      <c r="Q19" s="46">
        <v>36</v>
      </c>
      <c r="R19" s="46">
        <v>44</v>
      </c>
      <c r="S19" s="46">
        <v>55.000000000000007</v>
      </c>
      <c r="T19" s="46">
        <v>66</v>
      </c>
      <c r="U19" s="47">
        <v>77</v>
      </c>
      <c r="W19" s="38">
        <v>13</v>
      </c>
      <c r="X19" s="43">
        <v>4680</v>
      </c>
      <c r="Y19" s="43">
        <v>4320</v>
      </c>
      <c r="Z19" s="43">
        <v>3960</v>
      </c>
      <c r="AA19" s="43">
        <v>3600</v>
      </c>
      <c r="AB19" s="43">
        <v>3240</v>
      </c>
      <c r="AC19" s="43">
        <v>2880</v>
      </c>
      <c r="AD19" s="43">
        <v>2520</v>
      </c>
      <c r="AE19" s="43">
        <v>2160</v>
      </c>
      <c r="AF19" s="43">
        <v>1800</v>
      </c>
      <c r="AG19" s="43">
        <v>1440</v>
      </c>
      <c r="AH19" s="43">
        <v>1080</v>
      </c>
      <c r="AI19" s="43">
        <v>720</v>
      </c>
      <c r="AJ19" s="43">
        <v>360</v>
      </c>
      <c r="AK19" s="42">
        <v>360</v>
      </c>
      <c r="AL19" s="43">
        <v>360</v>
      </c>
      <c r="AM19" s="43">
        <v>720</v>
      </c>
      <c r="AN19" s="43">
        <v>1080</v>
      </c>
      <c r="AO19" s="43">
        <v>1440</v>
      </c>
      <c r="AP19" s="43">
        <v>1800</v>
      </c>
      <c r="AQ19" s="43">
        <v>2160</v>
      </c>
      <c r="AR19" s="43">
        <v>2520</v>
      </c>
      <c r="AS19" s="43">
        <v>2880</v>
      </c>
      <c r="AT19" s="43">
        <v>3240</v>
      </c>
    </row>
    <row r="20" spans="1:46" ht="20.100000000000001" customHeight="1">
      <c r="A20" s="44">
        <v>13</v>
      </c>
      <c r="B20" s="46">
        <v>130</v>
      </c>
      <c r="C20" s="46">
        <v>120</v>
      </c>
      <c r="D20" s="46">
        <v>110</v>
      </c>
      <c r="E20" s="46">
        <v>100</v>
      </c>
      <c r="F20" s="46">
        <v>99.000000000000014</v>
      </c>
      <c r="G20" s="46">
        <v>88</v>
      </c>
      <c r="H20" s="46">
        <v>77</v>
      </c>
      <c r="I20" s="46">
        <v>66</v>
      </c>
      <c r="J20" s="46">
        <v>55.000000000000007</v>
      </c>
      <c r="K20" s="46">
        <v>44</v>
      </c>
      <c r="L20" s="46">
        <v>36</v>
      </c>
      <c r="M20" s="46">
        <v>24</v>
      </c>
      <c r="N20" s="46">
        <v>12</v>
      </c>
      <c r="O20" s="45">
        <v>12</v>
      </c>
      <c r="P20" s="46">
        <v>12</v>
      </c>
      <c r="Q20" s="46">
        <v>24</v>
      </c>
      <c r="R20" s="46">
        <v>36</v>
      </c>
      <c r="S20" s="46">
        <v>44</v>
      </c>
      <c r="T20" s="46">
        <v>55.000000000000007</v>
      </c>
      <c r="U20" s="47">
        <v>66</v>
      </c>
      <c r="W20" s="38">
        <v>14</v>
      </c>
      <c r="X20" s="43">
        <v>5040</v>
      </c>
      <c r="Y20" s="43">
        <v>4680</v>
      </c>
      <c r="Z20" s="43">
        <v>4320</v>
      </c>
      <c r="AA20" s="43">
        <v>3960</v>
      </c>
      <c r="AB20" s="43">
        <v>3600</v>
      </c>
      <c r="AC20" s="43">
        <v>3240</v>
      </c>
      <c r="AD20" s="43">
        <v>2880</v>
      </c>
      <c r="AE20" s="43">
        <v>2520</v>
      </c>
      <c r="AF20" s="43">
        <v>2160</v>
      </c>
      <c r="AG20" s="43">
        <v>1800</v>
      </c>
      <c r="AH20" s="43">
        <v>1440</v>
      </c>
      <c r="AI20" s="43">
        <v>1080</v>
      </c>
      <c r="AJ20" s="43">
        <v>720</v>
      </c>
      <c r="AK20" s="43">
        <v>360</v>
      </c>
      <c r="AL20" s="42">
        <v>360</v>
      </c>
      <c r="AM20" s="43">
        <v>360</v>
      </c>
      <c r="AN20" s="43">
        <v>720</v>
      </c>
      <c r="AO20" s="43">
        <v>1080</v>
      </c>
      <c r="AP20" s="43">
        <v>1440</v>
      </c>
      <c r="AQ20" s="43">
        <v>1800</v>
      </c>
      <c r="AR20" s="43">
        <v>2160</v>
      </c>
      <c r="AS20" s="43">
        <v>2520</v>
      </c>
      <c r="AT20" s="43">
        <v>2880</v>
      </c>
    </row>
    <row r="21" spans="1:46" ht="20.100000000000001" customHeight="1">
      <c r="A21" s="44">
        <v>14</v>
      </c>
      <c r="B21" s="46">
        <v>140</v>
      </c>
      <c r="C21" s="46">
        <v>130</v>
      </c>
      <c r="D21" s="46">
        <v>120</v>
      </c>
      <c r="E21" s="46">
        <v>110</v>
      </c>
      <c r="F21" s="46">
        <v>100</v>
      </c>
      <c r="G21" s="46">
        <v>99.000000000000014</v>
      </c>
      <c r="H21" s="46">
        <v>88</v>
      </c>
      <c r="I21" s="46">
        <v>77</v>
      </c>
      <c r="J21" s="46">
        <v>66</v>
      </c>
      <c r="K21" s="46">
        <v>55.000000000000007</v>
      </c>
      <c r="L21" s="46">
        <v>44</v>
      </c>
      <c r="M21" s="46">
        <v>36</v>
      </c>
      <c r="N21" s="46">
        <v>24</v>
      </c>
      <c r="O21" s="46">
        <v>12</v>
      </c>
      <c r="P21" s="45">
        <v>12</v>
      </c>
      <c r="Q21" s="46">
        <v>12</v>
      </c>
      <c r="R21" s="46">
        <v>24</v>
      </c>
      <c r="S21" s="46">
        <v>36</v>
      </c>
      <c r="T21" s="46">
        <v>44</v>
      </c>
      <c r="U21" s="47">
        <v>55.000000000000007</v>
      </c>
      <c r="W21" s="38">
        <v>15</v>
      </c>
      <c r="X21" s="43">
        <v>5400</v>
      </c>
      <c r="Y21" s="43">
        <v>5040</v>
      </c>
      <c r="Z21" s="43">
        <v>4680</v>
      </c>
      <c r="AA21" s="43">
        <v>4320</v>
      </c>
      <c r="AB21" s="43">
        <v>3960</v>
      </c>
      <c r="AC21" s="43">
        <v>3600</v>
      </c>
      <c r="AD21" s="43">
        <v>3240</v>
      </c>
      <c r="AE21" s="43">
        <v>2880</v>
      </c>
      <c r="AF21" s="43">
        <v>2520</v>
      </c>
      <c r="AG21" s="43">
        <v>2160</v>
      </c>
      <c r="AH21" s="43">
        <v>1800</v>
      </c>
      <c r="AI21" s="43">
        <v>1440</v>
      </c>
      <c r="AJ21" s="43">
        <v>1080</v>
      </c>
      <c r="AK21" s="43">
        <v>720</v>
      </c>
      <c r="AL21" s="43">
        <v>360</v>
      </c>
      <c r="AM21" s="42">
        <v>360</v>
      </c>
      <c r="AN21" s="43">
        <v>360</v>
      </c>
      <c r="AO21" s="43">
        <v>720</v>
      </c>
      <c r="AP21" s="43">
        <v>1080</v>
      </c>
      <c r="AQ21" s="43">
        <v>1440</v>
      </c>
      <c r="AR21" s="43">
        <v>1800</v>
      </c>
      <c r="AS21" s="43">
        <v>2160</v>
      </c>
      <c r="AT21" s="43">
        <v>2520</v>
      </c>
    </row>
    <row r="22" spans="1:46" ht="20.100000000000001" customHeight="1">
      <c r="A22" s="44">
        <v>15</v>
      </c>
      <c r="B22" s="46">
        <v>150</v>
      </c>
      <c r="C22" s="46">
        <v>140</v>
      </c>
      <c r="D22" s="46">
        <v>130</v>
      </c>
      <c r="E22" s="46">
        <v>120</v>
      </c>
      <c r="F22" s="46">
        <v>110</v>
      </c>
      <c r="G22" s="46">
        <v>100</v>
      </c>
      <c r="H22" s="46">
        <v>99.000000000000014</v>
      </c>
      <c r="I22" s="46">
        <v>88</v>
      </c>
      <c r="J22" s="46">
        <v>77</v>
      </c>
      <c r="K22" s="46">
        <v>66</v>
      </c>
      <c r="L22" s="46">
        <v>55.000000000000007</v>
      </c>
      <c r="M22" s="46">
        <v>44</v>
      </c>
      <c r="N22" s="46">
        <v>36</v>
      </c>
      <c r="O22" s="46">
        <v>24</v>
      </c>
      <c r="P22" s="46">
        <v>12</v>
      </c>
      <c r="Q22" s="45">
        <v>12</v>
      </c>
      <c r="R22" s="46">
        <v>12</v>
      </c>
      <c r="S22" s="46">
        <v>24</v>
      </c>
      <c r="T22" s="46">
        <v>36</v>
      </c>
      <c r="U22" s="47">
        <v>44</v>
      </c>
      <c r="W22" s="38">
        <v>16</v>
      </c>
      <c r="X22" s="43">
        <v>5760</v>
      </c>
      <c r="Y22" s="43">
        <v>5400</v>
      </c>
      <c r="Z22" s="43">
        <v>5040</v>
      </c>
      <c r="AA22" s="43">
        <v>4680</v>
      </c>
      <c r="AB22" s="43">
        <v>4320</v>
      </c>
      <c r="AC22" s="43">
        <v>3960</v>
      </c>
      <c r="AD22" s="43">
        <v>3600</v>
      </c>
      <c r="AE22" s="43">
        <v>3240</v>
      </c>
      <c r="AF22" s="43">
        <v>2880</v>
      </c>
      <c r="AG22" s="43">
        <v>2520</v>
      </c>
      <c r="AH22" s="43">
        <v>2160</v>
      </c>
      <c r="AI22" s="43">
        <v>1800</v>
      </c>
      <c r="AJ22" s="43">
        <v>1440</v>
      </c>
      <c r="AK22" s="43">
        <v>1080</v>
      </c>
      <c r="AL22" s="43">
        <v>720</v>
      </c>
      <c r="AM22" s="43">
        <v>360</v>
      </c>
      <c r="AN22" s="42">
        <v>360</v>
      </c>
      <c r="AO22" s="43">
        <v>360</v>
      </c>
      <c r="AP22" s="43">
        <v>720</v>
      </c>
      <c r="AQ22" s="43">
        <v>1080</v>
      </c>
      <c r="AR22" s="43">
        <v>1440</v>
      </c>
      <c r="AS22" s="43">
        <v>1800</v>
      </c>
      <c r="AT22" s="43">
        <v>2160</v>
      </c>
    </row>
    <row r="23" spans="1:46" ht="20.100000000000001" customHeight="1">
      <c r="A23" s="44">
        <v>16</v>
      </c>
      <c r="B23" s="46">
        <v>160</v>
      </c>
      <c r="C23" s="46">
        <v>150</v>
      </c>
      <c r="D23" s="46">
        <v>140</v>
      </c>
      <c r="E23" s="46">
        <v>130</v>
      </c>
      <c r="F23" s="46">
        <v>120</v>
      </c>
      <c r="G23" s="46">
        <v>110</v>
      </c>
      <c r="H23" s="46">
        <v>100</v>
      </c>
      <c r="I23" s="46">
        <v>99.000000000000014</v>
      </c>
      <c r="J23" s="46">
        <v>88</v>
      </c>
      <c r="K23" s="46">
        <v>77</v>
      </c>
      <c r="L23" s="46">
        <v>66</v>
      </c>
      <c r="M23" s="46">
        <v>55.000000000000007</v>
      </c>
      <c r="N23" s="46">
        <v>44</v>
      </c>
      <c r="O23" s="46">
        <v>36</v>
      </c>
      <c r="P23" s="46">
        <v>24</v>
      </c>
      <c r="Q23" s="46">
        <v>12</v>
      </c>
      <c r="R23" s="45">
        <v>12</v>
      </c>
      <c r="S23" s="46">
        <v>12</v>
      </c>
      <c r="T23" s="46">
        <v>24</v>
      </c>
      <c r="U23" s="47">
        <v>36</v>
      </c>
      <c r="W23" s="38">
        <v>17</v>
      </c>
      <c r="X23" s="43">
        <v>6120</v>
      </c>
      <c r="Y23" s="43">
        <v>5760</v>
      </c>
      <c r="Z23" s="43">
        <v>5400</v>
      </c>
      <c r="AA23" s="43">
        <v>5040</v>
      </c>
      <c r="AB23" s="43">
        <v>4680</v>
      </c>
      <c r="AC23" s="43">
        <v>4320</v>
      </c>
      <c r="AD23" s="43">
        <v>3960</v>
      </c>
      <c r="AE23" s="43">
        <v>3600</v>
      </c>
      <c r="AF23" s="43">
        <v>3240</v>
      </c>
      <c r="AG23" s="43">
        <v>2880</v>
      </c>
      <c r="AH23" s="43">
        <v>2520</v>
      </c>
      <c r="AI23" s="43">
        <v>2160</v>
      </c>
      <c r="AJ23" s="43">
        <v>1800</v>
      </c>
      <c r="AK23" s="43">
        <v>1440</v>
      </c>
      <c r="AL23" s="43">
        <v>1080</v>
      </c>
      <c r="AM23" s="43">
        <v>720</v>
      </c>
      <c r="AN23" s="43">
        <v>360</v>
      </c>
      <c r="AO23" s="42">
        <v>360</v>
      </c>
      <c r="AP23" s="43">
        <v>360</v>
      </c>
      <c r="AQ23" s="43">
        <v>720</v>
      </c>
      <c r="AR23" s="43">
        <v>1080</v>
      </c>
      <c r="AS23" s="43">
        <v>1440</v>
      </c>
      <c r="AT23" s="43">
        <v>1800</v>
      </c>
    </row>
    <row r="24" spans="1:46">
      <c r="W24" s="38">
        <v>18</v>
      </c>
      <c r="X24" s="43">
        <v>6480</v>
      </c>
      <c r="Y24" s="43">
        <v>6120</v>
      </c>
      <c r="Z24" s="43">
        <v>5760</v>
      </c>
      <c r="AA24" s="43">
        <v>5400</v>
      </c>
      <c r="AB24" s="43">
        <v>5040</v>
      </c>
      <c r="AC24" s="43">
        <v>4680</v>
      </c>
      <c r="AD24" s="43">
        <v>4320</v>
      </c>
      <c r="AE24" s="43">
        <v>3960</v>
      </c>
      <c r="AF24" s="43">
        <v>3600</v>
      </c>
      <c r="AG24" s="43">
        <v>3240</v>
      </c>
      <c r="AH24" s="43">
        <v>2880</v>
      </c>
      <c r="AI24" s="43">
        <v>2520</v>
      </c>
      <c r="AJ24" s="43">
        <v>2160</v>
      </c>
      <c r="AK24" s="43">
        <v>1800</v>
      </c>
      <c r="AL24" s="43">
        <v>1440</v>
      </c>
      <c r="AM24" s="43">
        <v>1080</v>
      </c>
      <c r="AN24" s="43">
        <v>720</v>
      </c>
      <c r="AO24" s="43">
        <v>360</v>
      </c>
      <c r="AP24" s="42">
        <v>360</v>
      </c>
      <c r="AQ24" s="43">
        <v>360</v>
      </c>
      <c r="AR24" s="43">
        <v>720</v>
      </c>
      <c r="AS24" s="43">
        <v>1080</v>
      </c>
      <c r="AT24" s="43">
        <v>1440</v>
      </c>
    </row>
    <row r="25" spans="1:46">
      <c r="W25" s="38">
        <v>19</v>
      </c>
      <c r="X25" s="43">
        <v>6840</v>
      </c>
      <c r="Y25" s="43">
        <v>6480</v>
      </c>
      <c r="Z25" s="43">
        <v>6120</v>
      </c>
      <c r="AA25" s="43">
        <v>5760</v>
      </c>
      <c r="AB25" s="43">
        <v>5400</v>
      </c>
      <c r="AC25" s="43">
        <v>5040</v>
      </c>
      <c r="AD25" s="43">
        <v>4680</v>
      </c>
      <c r="AE25" s="43">
        <v>4320</v>
      </c>
      <c r="AF25" s="43">
        <v>3960</v>
      </c>
      <c r="AG25" s="43">
        <v>3600</v>
      </c>
      <c r="AH25" s="43">
        <v>3240</v>
      </c>
      <c r="AI25" s="43">
        <v>2880</v>
      </c>
      <c r="AJ25" s="43">
        <v>2520</v>
      </c>
      <c r="AK25" s="43">
        <v>2160</v>
      </c>
      <c r="AL25" s="43">
        <v>1800</v>
      </c>
      <c r="AM25" s="43">
        <v>1440</v>
      </c>
      <c r="AN25" s="43">
        <v>1080</v>
      </c>
      <c r="AO25" s="43">
        <v>720</v>
      </c>
      <c r="AP25" s="43">
        <v>360</v>
      </c>
      <c r="AQ25" s="42">
        <v>360</v>
      </c>
      <c r="AR25" s="43">
        <v>360</v>
      </c>
      <c r="AS25" s="43">
        <v>720</v>
      </c>
      <c r="AT25" s="43">
        <v>1080</v>
      </c>
    </row>
    <row r="26" spans="1:46">
      <c r="W26" s="38">
        <v>20</v>
      </c>
      <c r="X26" s="43">
        <v>7200</v>
      </c>
      <c r="Y26" s="43">
        <v>6840</v>
      </c>
      <c r="Z26" s="43">
        <v>6480</v>
      </c>
      <c r="AA26" s="43">
        <v>6120</v>
      </c>
      <c r="AB26" s="43">
        <v>5760</v>
      </c>
      <c r="AC26" s="43">
        <v>5400</v>
      </c>
      <c r="AD26" s="43">
        <v>5040</v>
      </c>
      <c r="AE26" s="43">
        <v>4680</v>
      </c>
      <c r="AF26" s="43">
        <v>4320</v>
      </c>
      <c r="AG26" s="43">
        <v>3960</v>
      </c>
      <c r="AH26" s="43">
        <v>3600</v>
      </c>
      <c r="AI26" s="43">
        <v>3240</v>
      </c>
      <c r="AJ26" s="43">
        <v>2880</v>
      </c>
      <c r="AK26" s="43">
        <v>2520</v>
      </c>
      <c r="AL26" s="43">
        <v>2160</v>
      </c>
      <c r="AM26" s="43">
        <v>1800</v>
      </c>
      <c r="AN26" s="43">
        <v>1440</v>
      </c>
      <c r="AO26" s="43">
        <v>1080</v>
      </c>
      <c r="AP26" s="43">
        <v>720</v>
      </c>
      <c r="AQ26" s="43">
        <v>360</v>
      </c>
      <c r="AR26" s="42">
        <v>360</v>
      </c>
      <c r="AS26" s="43">
        <v>360</v>
      </c>
      <c r="AT26" s="43">
        <v>720</v>
      </c>
    </row>
    <row r="27" spans="1:46">
      <c r="W27" s="38">
        <v>21</v>
      </c>
      <c r="X27" s="43">
        <v>7560</v>
      </c>
      <c r="Y27" s="43">
        <v>7200</v>
      </c>
      <c r="Z27" s="43">
        <v>6840</v>
      </c>
      <c r="AA27" s="43">
        <v>6480</v>
      </c>
      <c r="AB27" s="43">
        <v>6120</v>
      </c>
      <c r="AC27" s="43">
        <v>5760</v>
      </c>
      <c r="AD27" s="43">
        <v>5400</v>
      </c>
      <c r="AE27" s="43">
        <v>5040</v>
      </c>
      <c r="AF27" s="43">
        <v>4680</v>
      </c>
      <c r="AG27" s="43">
        <v>4320</v>
      </c>
      <c r="AH27" s="43">
        <v>3960</v>
      </c>
      <c r="AI27" s="43">
        <v>3600</v>
      </c>
      <c r="AJ27" s="43">
        <v>3240</v>
      </c>
      <c r="AK27" s="43">
        <v>2880</v>
      </c>
      <c r="AL27" s="43">
        <v>2520</v>
      </c>
      <c r="AM27" s="43">
        <v>2160</v>
      </c>
      <c r="AN27" s="43">
        <v>1800</v>
      </c>
      <c r="AO27" s="43">
        <v>1440</v>
      </c>
      <c r="AP27" s="43">
        <v>1080</v>
      </c>
      <c r="AQ27" s="43">
        <v>720</v>
      </c>
      <c r="AR27" s="43">
        <v>360</v>
      </c>
      <c r="AS27" s="42">
        <v>360</v>
      </c>
      <c r="AT27" s="43">
        <v>360</v>
      </c>
    </row>
    <row r="28" spans="1:46">
      <c r="W28" s="38">
        <v>22</v>
      </c>
      <c r="X28" s="43">
        <v>7920</v>
      </c>
      <c r="Y28" s="43">
        <v>7560</v>
      </c>
      <c r="Z28" s="43">
        <v>7200</v>
      </c>
      <c r="AA28" s="43">
        <v>6840</v>
      </c>
      <c r="AB28" s="43">
        <v>6480</v>
      </c>
      <c r="AC28" s="43">
        <v>6120</v>
      </c>
      <c r="AD28" s="43">
        <v>5760</v>
      </c>
      <c r="AE28" s="43">
        <v>5400</v>
      </c>
      <c r="AF28" s="43">
        <v>5040</v>
      </c>
      <c r="AG28" s="43">
        <v>4680</v>
      </c>
      <c r="AH28" s="43">
        <v>4320</v>
      </c>
      <c r="AI28" s="43">
        <v>3960</v>
      </c>
      <c r="AJ28" s="43">
        <v>3600</v>
      </c>
      <c r="AK28" s="43">
        <v>3240</v>
      </c>
      <c r="AL28" s="43">
        <v>2880</v>
      </c>
      <c r="AM28" s="43">
        <v>2520</v>
      </c>
      <c r="AN28" s="43">
        <v>2160</v>
      </c>
      <c r="AO28" s="43">
        <v>1800</v>
      </c>
      <c r="AP28" s="43">
        <v>1440</v>
      </c>
      <c r="AQ28" s="43">
        <v>1080</v>
      </c>
      <c r="AR28" s="43">
        <v>720</v>
      </c>
      <c r="AS28" s="43">
        <v>360</v>
      </c>
      <c r="AT28" s="42">
        <v>360</v>
      </c>
    </row>
  </sheetData>
  <mergeCells count="6">
    <mergeCell ref="A3:U3"/>
    <mergeCell ref="A1:U1"/>
    <mergeCell ref="A2:U2"/>
    <mergeCell ref="W1:AT1"/>
    <mergeCell ref="W2:AT2"/>
    <mergeCell ref="W3:AT3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форма</vt:lpstr>
      <vt:lpstr>прил. 1(зонный тариф)</vt:lpstr>
      <vt:lpstr>прил.2 тариф дом.жив.</vt:lpstr>
      <vt:lpstr>прил. 3 аб.ежд </vt:lpstr>
      <vt:lpstr>прил 4 аб.раб. дн</vt:lpstr>
      <vt:lpstr>прил 5 аб.по датам</vt:lpstr>
      <vt:lpstr>прил 6 аб. вых. дн.</vt:lpstr>
      <vt:lpstr>'прил 4 аб.раб. дн'!Область_печати</vt:lpstr>
      <vt:lpstr>'прил 5 аб.по датам'!Область_печати</vt:lpstr>
      <vt:lpstr>'прил 6 аб. вых. дн.'!Область_печати</vt:lpstr>
      <vt:lpstr>'прил. 3 аб.ежд '!Область_печати</vt:lpstr>
      <vt:lpstr>форма!Область_печати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Екатерина А. Андрияшина</cp:lastModifiedBy>
  <cp:lastPrinted>2011-12-01T09:44:19Z</cp:lastPrinted>
  <dcterms:created xsi:type="dcterms:W3CDTF">2011-12-01T07:59:58Z</dcterms:created>
  <dcterms:modified xsi:type="dcterms:W3CDTF">2024-10-02T11:33:50Z</dcterms:modified>
</cp:coreProperties>
</file>